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0"/>
  <workbookPr codeName="ThisWorkbook" autoCompressPictures="0"/>
  <mc:AlternateContent xmlns:mc="http://schemas.openxmlformats.org/markup-compatibility/2006">
    <mc:Choice Requires="x15">
      <x15ac:absPath xmlns:x15ac="http://schemas.microsoft.com/office/spreadsheetml/2010/11/ac" url="/Users/michaelmorton/Dropbox (CTSFP)/CTSFP Team Folder/Website - School Finance/ECS Updates - FY 2023 Adjusted Budget/"/>
    </mc:Choice>
  </mc:AlternateContent>
  <xr:revisionPtr revIDLastSave="0" documentId="13_ncr:1_{49A41796-9FA5-CF4B-9A6F-267400173C14}" xr6:coauthVersionLast="47" xr6:coauthVersionMax="47" xr10:uidLastSave="{00000000-0000-0000-0000-000000000000}"/>
  <workbookProtection workbookAlgorithmName="SHA-512" workbookHashValue="z+tec045HermE71OSxIghT9hAxPA6v0O+ePak5uzvjTNnc4Fn4kXUKOx8KgiJXfXfPczYBugL942MZ7kIQ0I9w==" workbookSaltValue="XJ6px4EdBy0v3goBjAMXkQ==" workbookSpinCount="100000" lockStructure="1"/>
  <bookViews>
    <workbookView xWindow="0" yWindow="500" windowWidth="25160" windowHeight="16300" xr2:uid="{00000000-000D-0000-FFFF-FFFF00000000}"/>
  </bookViews>
  <sheets>
    <sheet name="Model" sheetId="2" r:id="rId1"/>
    <sheet name="FY 23 Shell" sheetId="6" state="veryHidden" r:id="rId2"/>
    <sheet name="PIC Index FY 21" sheetId="9" state="veryHidden" r:id="rId3"/>
  </sheets>
  <definedNames>
    <definedName name="_xlnm.Print_Area" localSheetId="2">'PIC Index FY 21'!$A$6:$O$174</definedName>
    <definedName name="_xlnm.Print_Titles" localSheetId="2">'PIC Index FY 21'!$1:$5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1" i="2" l="1"/>
  <c r="E21" i="2"/>
  <c r="F21" i="2"/>
  <c r="G21" i="2"/>
  <c r="C21" i="2"/>
  <c r="D19" i="2"/>
  <c r="E19" i="2"/>
  <c r="F19" i="2"/>
  <c r="G19" i="2"/>
  <c r="C19" i="2"/>
  <c r="D17" i="2"/>
  <c r="E17" i="2"/>
  <c r="F17" i="2"/>
  <c r="G17" i="2"/>
  <c r="C17" i="2"/>
  <c r="D16" i="2"/>
  <c r="E16" i="2"/>
  <c r="F16" i="2"/>
  <c r="G16" i="2"/>
  <c r="C16" i="2"/>
  <c r="D13" i="2"/>
  <c r="E13" i="2"/>
  <c r="F13" i="2"/>
  <c r="G13" i="2"/>
  <c r="C13" i="2"/>
  <c r="D12" i="2"/>
  <c r="E12" i="2"/>
  <c r="F12" i="2"/>
  <c r="G12" i="2"/>
  <c r="C12" i="2"/>
  <c r="D11" i="2"/>
  <c r="E11" i="2"/>
  <c r="F11" i="2"/>
  <c r="G11" i="2"/>
  <c r="C11" i="2"/>
  <c r="C10" i="2"/>
  <c r="D10" i="2"/>
  <c r="E10" i="2"/>
  <c r="F10" i="2"/>
  <c r="G10" i="2"/>
  <c r="C14" i="2" l="1"/>
  <c r="C22" i="2"/>
  <c r="F18" i="2" l="1"/>
  <c r="G18" i="2"/>
  <c r="E18" i="2"/>
  <c r="D18" i="2"/>
  <c r="C18" i="2"/>
  <c r="D14" i="2" l="1"/>
  <c r="G14" i="2"/>
  <c r="E14" i="2"/>
  <c r="F14" i="2"/>
  <c r="D22" i="2" l="1"/>
  <c r="E22" i="2"/>
  <c r="F22" i="2"/>
  <c r="G22" i="2"/>
</calcChain>
</file>

<file path=xl/sharedStrings.xml><?xml version="1.0" encoding="utf-8"?>
<sst xmlns="http://schemas.openxmlformats.org/spreadsheetml/2006/main" count="982" uniqueCount="422">
  <si>
    <t>Sources</t>
  </si>
  <si>
    <t>Town</t>
  </si>
  <si>
    <t>DRG</t>
  </si>
  <si>
    <t>ELL</t>
  </si>
  <si>
    <t>(ECS ENGL)</t>
  </si>
  <si>
    <t>ENGL Adjustment Factor</t>
  </si>
  <si>
    <t>MHI Adjustment Factor</t>
  </si>
  <si>
    <t>Base Aid Ratio</t>
  </si>
  <si>
    <t>Andover</t>
  </si>
  <si>
    <t>C</t>
  </si>
  <si>
    <t>Ansonia</t>
  </si>
  <si>
    <t>H</t>
  </si>
  <si>
    <t>Ashford</t>
  </si>
  <si>
    <t>E</t>
  </si>
  <si>
    <t>Avon</t>
  </si>
  <si>
    <t>B</t>
  </si>
  <si>
    <t>Barkhamsted</t>
  </si>
  <si>
    <t>Beacon Falls</t>
  </si>
  <si>
    <t>Berlin</t>
  </si>
  <si>
    <t>D</t>
  </si>
  <si>
    <t>Bethany</t>
  </si>
  <si>
    <t>Bethel</t>
  </si>
  <si>
    <t>Bethlehem</t>
  </si>
  <si>
    <t>Bloomfield</t>
  </si>
  <si>
    <t>G</t>
  </si>
  <si>
    <t>Bolton</t>
  </si>
  <si>
    <t>Bozrah</t>
  </si>
  <si>
    <t>Branford</t>
  </si>
  <si>
    <t>Bridgeport</t>
  </si>
  <si>
    <t>I</t>
  </si>
  <si>
    <t>Bridgewater</t>
  </si>
  <si>
    <t>Bristol</t>
  </si>
  <si>
    <t>Brookfield</t>
  </si>
  <si>
    <t>Brooklyn</t>
  </si>
  <si>
    <t>Burlington</t>
  </si>
  <si>
    <t>Canaan</t>
  </si>
  <si>
    <t>Canterbury</t>
  </si>
  <si>
    <t>F</t>
  </si>
  <si>
    <t>Canton</t>
  </si>
  <si>
    <t>Chaplin</t>
  </si>
  <si>
    <t>Cheshire</t>
  </si>
  <si>
    <t>Chester</t>
  </si>
  <si>
    <t>Clinton</t>
  </si>
  <si>
    <t>Colchester</t>
  </si>
  <si>
    <t>Colebrook</t>
  </si>
  <si>
    <t>Columbia</t>
  </si>
  <si>
    <t>Cornwall</t>
  </si>
  <si>
    <t>Coventry</t>
  </si>
  <si>
    <t>Cromwell</t>
  </si>
  <si>
    <t>Danbury</t>
  </si>
  <si>
    <t>Darien</t>
  </si>
  <si>
    <t>A</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</si>
  <si>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</si>
  <si>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</si>
  <si>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</si>
  <si>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</si>
  <si>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</si>
  <si>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</si>
  <si>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</si>
  <si>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</si>
  <si>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</si>
  <si>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</si>
  <si>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</si>
  <si>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</si>
  <si>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</si>
  <si>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</si>
  <si>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</si>
  <si>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</si>
  <si>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</si>
  <si>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</si>
  <si>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</si>
  <si>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</si>
  <si>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</si>
  <si>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</si>
  <si>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</si>
  <si>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</si>
  <si>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</si>
  <si>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</si>
  <si>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</si>
  <si>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</si>
  <si>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</si>
  <si>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</si>
  <si>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</si>
  <si>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</si>
  <si>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</si>
  <si>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</si>
  <si>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</si>
  <si>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</si>
  <si>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</si>
  <si>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</si>
  <si>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</si>
  <si>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</si>
  <si>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</si>
  <si>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</si>
  <si>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</si>
  <si>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</si>
  <si>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</si>
  <si>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</si>
  <si>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</si>
  <si>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</si>
  <si>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</si>
  <si>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</si>
  <si>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</si>
  <si>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</si>
  <si>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</si>
  <si>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</si>
  <si>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</si>
  <si>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</si>
  <si>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</si>
  <si>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</si>
  <si>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</si>
  <si>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</si>
  <si>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</si>
  <si>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</si>
  <si>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</si>
  <si>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</si>
  <si>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</si>
  <si>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</si>
  <si>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</si>
  <si>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</si>
  <si>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</si>
  <si>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</si>
  <si>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</si>
  <si>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</si>
  <si>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</si>
  <si>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</si>
  <si>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</si>
  <si>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</si>
  <si>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</si>
  <si>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</si>
  <si>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</si>
  <si>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</si>
  <si>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</si>
  <si>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</si>
  <si>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</si>
  <si>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</si>
  <si>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</si>
  <si>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</si>
  <si>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</si>
  <si>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</si>
  <si>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</si>
  <si>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</si>
  <si>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</si>
  <si>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</si>
  <si>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</si>
  <si>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</si>
  <si>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</si>
  <si>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</si>
  <si>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</si>
  <si>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</si>
  <si>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</si>
  <si>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</si>
  <si>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</si>
  <si>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</si>
  <si>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</si>
  <si>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</si>
  <si>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</si>
  <si>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</si>
  <si>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</si>
  <si>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</si>
  <si>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</si>
  <si>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</si>
  <si>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</si>
  <si>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</si>
  <si>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</si>
  <si>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</si>
  <si>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</si>
  <si>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</si>
  <si>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</si>
  <si>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</si>
  <si>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</si>
  <si>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</si>
  <si>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</si>
  <si>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</si>
  <si>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</si>
  <si>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</si>
  <si>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</si>
  <si>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</si>
  <si>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</si>
  <si>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</si>
  <si>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</si>
  <si>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</si>
  <si>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</si>
  <si>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</si>
  <si>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</si>
  <si>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</si>
  <si>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Resident Student Count</t>
  </si>
  <si>
    <t>English Learner Count</t>
  </si>
  <si>
    <t>English Learner Percentage</t>
  </si>
  <si>
    <t>Equalized Net Grand List per Capita*</t>
  </si>
  <si>
    <t>Median Household Income**</t>
  </si>
  <si>
    <t>Public Investment Community (PIC) Index Rank***</t>
  </si>
  <si>
    <t>Public Investment Community (PIC) Index Score***</t>
  </si>
  <si>
    <t>Education Cost Sharing (ECS) Formula Component Comparison Tool</t>
  </si>
  <si>
    <t>Population</t>
  </si>
  <si>
    <t>A.</t>
  </si>
  <si>
    <t>Need Weighting Factor for Col 3:</t>
  </si>
  <si>
    <t>B.</t>
  </si>
  <si>
    <t>ENGL per Capita and MHI Threshold Factor for Col 8 &amp; Col 10:</t>
  </si>
  <si>
    <t>C.</t>
  </si>
  <si>
    <t>ENGL per Capita Weight for Col 11:</t>
  </si>
  <si>
    <t>D.</t>
  </si>
  <si>
    <t>MHI Weight for Col 11:</t>
  </si>
  <si>
    <t>E.</t>
  </si>
  <si>
    <t>Non-Alliance District Minimum Aid Ratio for use in Column 12:</t>
  </si>
  <si>
    <t>F.</t>
  </si>
  <si>
    <t>Alliance District Minimum Aid Ratio for use in Column 12:</t>
  </si>
  <si>
    <t>G.</t>
  </si>
  <si>
    <t>Foundation for Column 17:</t>
  </si>
  <si>
    <t>H.</t>
  </si>
  <si>
    <t>Adjustment % for Districts who are Fully Funded:</t>
  </si>
  <si>
    <t>I.</t>
  </si>
  <si>
    <t>Adjustment % for Districts who are not Fully Funded:</t>
  </si>
  <si>
    <t xml:space="preserve">K.  </t>
  </si>
  <si>
    <t>2014-15 Non-Alliance District Phase-In Rate for Col 24:</t>
  </si>
  <si>
    <t xml:space="preserve">L.  </t>
  </si>
  <si>
    <t>2014-15 Alliance District Phase-In Rate for Col 24:</t>
  </si>
  <si>
    <t xml:space="preserve">M.  </t>
  </si>
  <si>
    <t>2014-15 Reform District Phase-In Rate for Col 24:</t>
  </si>
  <si>
    <t xml:space="preserve">Totals  </t>
  </si>
  <si>
    <t>Median:</t>
  </si>
  <si>
    <t>(EEPC</t>
  </si>
  <si>
    <t>(MHI</t>
  </si>
  <si>
    <t>Foundation:</t>
  </si>
  <si>
    <t>Preliminary</t>
  </si>
  <si>
    <t>Threshold:</t>
  </si>
  <si>
    <t>Wealth</t>
  </si>
  <si>
    <t>(Non-Alliance Districts</t>
  </si>
  <si>
    <t>Regional</t>
  </si>
  <si>
    <t>(Item E)</t>
  </si>
  <si>
    <t>Free and</t>
  </si>
  <si>
    <t>Average</t>
  </si>
  <si>
    <t>Median</t>
  </si>
  <si>
    <t>Adjustment</t>
  </si>
  <si>
    <t>Greater of</t>
  </si>
  <si>
    <t>Students</t>
  </si>
  <si>
    <t>Number of</t>
  </si>
  <si>
    <t>District</t>
  </si>
  <si>
    <t xml:space="preserve">Grant </t>
  </si>
  <si>
    <t>ECS</t>
  </si>
  <si>
    <t>Reduced</t>
  </si>
  <si>
    <t>Free&amp;Reduced</t>
  </si>
  <si>
    <t>Need</t>
  </si>
  <si>
    <t>Equalized Net</t>
  </si>
  <si>
    <t>ECS ENGL</t>
  </si>
  <si>
    <t>Median x Item B)</t>
  </si>
  <si>
    <t>Household</t>
  </si>
  <si>
    <t>Factor</t>
  </si>
  <si>
    <t>Sent To</t>
  </si>
  <si>
    <t>Base Formula</t>
  </si>
  <si>
    <t>Fully Funded</t>
  </si>
  <si>
    <t>Entitlement</t>
  </si>
  <si>
    <t>Fixed ECS</t>
  </si>
  <si>
    <t>Alliance</t>
  </si>
  <si>
    <t>17 Town</t>
  </si>
  <si>
    <t>Resident</t>
  </si>
  <si>
    <t>Eligibility</t>
  </si>
  <si>
    <t>Concentrated</t>
  </si>
  <si>
    <t>Weight</t>
  </si>
  <si>
    <t>Grand List</t>
  </si>
  <si>
    <t>Total</t>
  </si>
  <si>
    <t>per Capita</t>
  </si>
  <si>
    <t>Income</t>
  </si>
  <si>
    <t>(Alliance Districts:</t>
  </si>
  <si>
    <t>Bonus</t>
  </si>
  <si>
    <t>Aid</t>
  </si>
  <si>
    <t>Grant</t>
  </si>
  <si>
    <t>2016-17</t>
  </si>
  <si>
    <t>(Absolute</t>
  </si>
  <si>
    <t>Greater</t>
  </si>
  <si>
    <t>PSD</t>
  </si>
  <si>
    <t>Non-</t>
  </si>
  <si>
    <t>Reform</t>
  </si>
  <si>
    <t>PIC</t>
  </si>
  <si>
    <t>October</t>
  </si>
  <si>
    <t>Poverty</t>
  </si>
  <si>
    <t>(Col 2 x</t>
  </si>
  <si>
    <t>(EEPC)</t>
  </si>
  <si>
    <t>(MHI)</t>
  </si>
  <si>
    <t>Item C) +</t>
  </si>
  <si>
    <t>Grades</t>
  </si>
  <si>
    <t>Phase-In</t>
  </si>
  <si>
    <t>Without</t>
  </si>
  <si>
    <t>Districts</t>
  </si>
  <si>
    <t>Decile</t>
  </si>
  <si>
    <t>Code</t>
  </si>
  <si>
    <t>Name</t>
  </si>
  <si>
    <t>Item A)</t>
  </si>
  <si>
    <t>Threshold)</t>
  </si>
  <si>
    <t>ACTUAL</t>
  </si>
  <si>
    <t>(Yes/No)</t>
  </si>
  <si>
    <t>Amount</t>
  </si>
  <si>
    <t>Alliance HH</t>
  </si>
  <si>
    <t>100dth Percentile</t>
  </si>
  <si>
    <t>Top Quartile:</t>
  </si>
  <si>
    <t>Key:</t>
  </si>
  <si>
    <t>1st Percentile</t>
  </si>
  <si>
    <t>Public Investment Community</t>
  </si>
  <si>
    <t>Variance</t>
  </si>
  <si>
    <t>PIC Rank</t>
  </si>
  <si>
    <t>PCI Points</t>
  </si>
  <si>
    <t>AENGLC Index Points</t>
  </si>
  <si>
    <t>EMR Index Points</t>
  </si>
  <si>
    <t>Per Capita AFDC Index Points</t>
  </si>
  <si>
    <t>Unemployment Rate Index Points</t>
  </si>
  <si>
    <t xml:space="preserve">Groton </t>
  </si>
  <si>
    <t>Final Base Aid Ratio</t>
  </si>
  <si>
    <t>(10/2020)</t>
  </si>
  <si>
    <t>FF regular Approps with HH Alliance:</t>
  </si>
  <si>
    <t>Regional District</t>
  </si>
  <si>
    <t>TOTAL</t>
  </si>
  <si>
    <t>Reg. Bonus for</t>
  </si>
  <si>
    <t>Bonus from Acads.</t>
  </si>
  <si>
    <t xml:space="preserve">Regional </t>
  </si>
  <si>
    <t>Difference (increase from Approps):</t>
  </si>
  <si>
    <t>Number of Endowed</t>
  </si>
  <si>
    <t>Endowed Academy</t>
  </si>
  <si>
    <t>(AJ*AL)</t>
  </si>
  <si>
    <t>District Bonus</t>
  </si>
  <si>
    <t>Sent to</t>
  </si>
  <si>
    <t>Academy</t>
  </si>
  <si>
    <t>Sent Students</t>
  </si>
  <si>
    <t>Incl. Academies</t>
  </si>
  <si>
    <t xml:space="preserve">Endowed </t>
  </si>
  <si>
    <t>Per Pupil</t>
  </si>
  <si>
    <t>(AK/13)*100</t>
  </si>
  <si>
    <t>AK*100</t>
  </si>
  <si>
    <t>Total Cuts to Declining Towns</t>
  </si>
  <si>
    <t>Total Increases to Gaining Towns</t>
  </si>
  <si>
    <t>If FRPL % above 60%,</t>
  </si>
  <si>
    <t>% above 60%</t>
  </si>
  <si>
    <t>Net</t>
  </si>
  <si>
    <t>at 60%</t>
  </si>
  <si>
    <t>(# students above 60%)</t>
  </si>
  <si>
    <t>No</t>
  </si>
  <si>
    <t>Yes</t>
  </si>
  <si>
    <t>Grandfathered Public Investment Community</t>
  </si>
  <si>
    <t>Not a Public Investment Community</t>
  </si>
  <si>
    <r>
      <t xml:space="preserve">State of Connecticut, Office of Policy and Management. (2021). </t>
    </r>
    <r>
      <rPr>
        <i/>
        <sz val="9"/>
        <color theme="1"/>
        <rFont val="Century Gothic"/>
        <family val="1"/>
      </rPr>
      <t>Municipal Fiscal Indicators, Fiscal Years Ended 2015-2019</t>
    </r>
    <r>
      <rPr>
        <sz val="9"/>
        <color theme="1"/>
        <rFont val="Century Gothic"/>
        <family val="2"/>
      </rPr>
      <t>. Hartford, CT: Author. Retrieved from https://portal.ct.gov/-/media/OPM/IGP/munfinsr/Municipal-Fiscal-Indicators/FI-2015-19-Final-AsOf-4-30-21.pdf.</t>
    </r>
  </si>
  <si>
    <t>Free or Reduced-Price Lunch Count</t>
  </si>
  <si>
    <t>Free or Reduced-Price Lunch Percentage</t>
  </si>
  <si>
    <t>*The Equalized Net Grand List per Capita (ENGLPC) is the amount of taxable property (at 100 percent of fair market value) per person in a city or town. Each town's ENGLPC is calculated annually by Connecticut's Office of Policy and Management and represents the property wealth factor that is used in the calculation of ECS grants. More information on the ENGLPC can be found at https://portal.ct.gov/-/media/OPM/IGP/munfinsr/Municipal-Fiscal-Indicators/FI-2015-19-Final-AsOf-4-30-21.pdf.</t>
  </si>
  <si>
    <t>**Median Household Income refers to the income level earned by a given household where half of the homes in the area earn more and half earn less. Household income is the combined income of the householder and all persons over the age of 15 who live in the household. More information on Median Household Income can be found at https://www.census.gov/content/dam/Census/library/publications/2020/acs/acsbr20-03.pdf.</t>
  </si>
  <si>
    <r>
      <t xml:space="preserve">Guzman, G.G. (2020). </t>
    </r>
    <r>
      <rPr>
        <i/>
        <sz val="9"/>
        <color theme="1"/>
        <rFont val="Century Gothic"/>
        <family val="2"/>
      </rPr>
      <t>Household Income: 2019</t>
    </r>
    <r>
      <rPr>
        <sz val="9"/>
        <color theme="1"/>
        <rFont val="Century Gothic"/>
        <family val="2"/>
      </rPr>
      <t xml:space="preserve"> (ACSBR/20-03). Washington, DC: U.S. Census Bureau. Retrieved from https://www.census.gov/content/dam/Census/
library/publications/2020/acs/acsbr20-03.pdf</t>
    </r>
  </si>
  <si>
    <t>FY 22</t>
  </si>
  <si>
    <t>(10/2021)</t>
  </si>
  <si>
    <t>Low-income concentration portion (changed calc from FY 22)</t>
  </si>
  <si>
    <t>Added the sum</t>
  </si>
  <si>
    <t>Total Bonus &gt;&gt;&gt;</t>
  </si>
  <si>
    <t>(New 36 Ads)</t>
  </si>
  <si>
    <t># FRPL sts above 60% of resident sts</t>
  </si>
  <si>
    <t>Excess</t>
  </si>
  <si>
    <t>60% of resident sts</t>
  </si>
  <si>
    <t>PIC Add</t>
  </si>
  <si>
    <t>Endowed</t>
  </si>
  <si>
    <t>FY 23</t>
  </si>
  <si>
    <t xml:space="preserve">Portion of </t>
  </si>
  <si>
    <t xml:space="preserve">Net </t>
  </si>
  <si>
    <t>Portion of</t>
  </si>
  <si>
    <t>Item E or Col 16),</t>
  </si>
  <si>
    <t xml:space="preserve">Base Aid </t>
  </si>
  <si>
    <t>Academies</t>
  </si>
  <si>
    <t>Change from</t>
  </si>
  <si>
    <t>Free &amp;</t>
  </si>
  <si>
    <t>Ratio Adjustment</t>
  </si>
  <si>
    <t>Ratio</t>
  </si>
  <si>
    <t>Grant with Alliance</t>
  </si>
  <si>
    <t>Prior Year</t>
  </si>
  <si>
    <t>Prior Yr</t>
  </si>
  <si>
    <t xml:space="preserve">Graduated </t>
  </si>
  <si>
    <t>(Greater of</t>
  </si>
  <si>
    <t>Total Need</t>
  </si>
  <si>
    <t>Need Students</t>
  </si>
  <si>
    <t>(Col 1 + Col 3</t>
  </si>
  <si>
    <t>(Col 18+Col 19)</t>
  </si>
  <si>
    <t>(Col 21 x</t>
  </si>
  <si>
    <t>(Col 24 x</t>
  </si>
  <si>
    <t>Hold Harmless</t>
  </si>
  <si>
    <t>Value of Col 31</t>
  </si>
  <si>
    <t>Than Prior Year</t>
  </si>
  <si>
    <t>(Col 2 x .30)</t>
  </si>
  <si>
    <t>(Col 1 x .60)</t>
  </si>
  <si>
    <t>(Col 7 x .25)</t>
  </si>
  <si>
    <t>+ Col 6 + Col 8)</t>
  </si>
  <si>
    <t>(2017/18/19)</t>
  </si>
  <si>
    <t>x Foundation)</t>
  </si>
  <si>
    <t>Incl Grad. ADs</t>
  </si>
  <si>
    <t>or 0)</t>
  </si>
  <si>
    <t>(Col 5 x .15)</t>
  </si>
  <si>
    <t>(now based on prior yr to FF comp, instead of FY 17 to FF)</t>
  </si>
  <si>
    <t>(now based on FF comp to prior yr, instead of FY 17 to prior yr)</t>
  </si>
  <si>
    <t>For underfunded, equals adjustment * 16.67% for this yr. Zero for overfunded.</t>
  </si>
  <si>
    <t>Changes the HH so no losses from FY 22 (instead of: no losses from FY 21)</t>
  </si>
  <si>
    <t>(1 - ((Col 14 x</t>
  </si>
  <si>
    <t>(Col 13 /</t>
  </si>
  <si>
    <t>(Col 15 /</t>
  </si>
  <si>
    <t>(Col 10 x Col 20</t>
  </si>
  <si>
    <t>(Col 23 +</t>
  </si>
  <si>
    <t>Col 2 - Col 4)</t>
  </si>
  <si>
    <t>(Col 11 / Col 12)</t>
  </si>
  <si>
    <t>Col 16 x Item D))</t>
  </si>
  <si>
    <t>Item F or Col 17)</t>
  </si>
  <si>
    <t>Col 22) x $100</t>
  </si>
  <si>
    <t>Col 25) x $100</t>
  </si>
  <si>
    <t>Col 26 + Col 27)</t>
  </si>
  <si>
    <t>- Col 28)</t>
  </si>
  <si>
    <t>FY 2023 ECS Grant</t>
  </si>
  <si>
    <t>FY 2023 ECS Per-Pupil Grant</t>
  </si>
  <si>
    <t>The purpose of this tool is to provide comparisons between Connecticut towns based on the data used in the Education Cost Sharing (ECS) formula. The ECS formula is the method the State of Connecticut has established to distribute approximately $2 billion annually in state education funding to local and regional public school districts. The ECS formula is calculated using student and town data elements. The data displayed in this model is for the fiscal year 2023 ECS calculation.
To use this tool, select towns in the blue cells below to view and compare town variable values. For more information about the ECS formula, please visit https://ctschoolfinance.org/issues/ecs-formula. For more information about Connecticut's adjusted state budget for fiscal year 2023, please visit https://ctschoolfinance.org/reports/budget-snapshots-adjusted-budget-for-fy-2023.</t>
  </si>
  <si>
    <t>***The Public Investment Communities (PIC) index is calculated annually by the Office of Policy and Management and measures the relative wealth and need of Connecticut’s towns by ranking them in descending order by their cumulative point allocations based on: per capita income; adjusted equalized net grand list per capita; equalized mill rate; per capita aid to children receiving Temporary Family Assistance benefits; and unemployment rate. More information on the PIC index, including the cumulative points allocation for each town, can be found at https://portal.ct.gov/OPM/IGPP/Services/Public-Investment-Community-Index.</t>
  </si>
  <si>
    <t>2018 Population</t>
  </si>
  <si>
    <t>2018 Per Capita Income (PCI)</t>
  </si>
  <si>
    <t>FY 22 AENGLC</t>
  </si>
  <si>
    <t>FY 19 EMR</t>
  </si>
  <si>
    <t>AFDC Count October 2020 &amp; May 2021</t>
  </si>
  <si>
    <t>2020-2021 Per Capita AFDC Rate (%)</t>
  </si>
  <si>
    <t>2020-2021 Unemployment Rate (%)</t>
  </si>
  <si>
    <t xml:space="preserve">FY 22 Overall Eligibility Index (total of all index points) </t>
  </si>
  <si>
    <r>
      <t xml:space="preserve">State of Connecticut, Office of Policy and Management. (2022). </t>
    </r>
    <r>
      <rPr>
        <i/>
        <sz val="9"/>
        <color theme="1"/>
        <rFont val="Century Gothic"/>
        <family val="2"/>
      </rPr>
      <t>FY 2022 Public Investment Community Index</t>
    </r>
    <r>
      <rPr>
        <sz val="9"/>
        <color theme="1"/>
        <rFont val="Century Gothic"/>
        <family val="2"/>
      </rPr>
      <t>. Hartford, CT: Author. Retrieved from https://portal.ct.gov/OPM/IGPP/Services/Public-Investment-Community-Index</t>
    </r>
  </si>
  <si>
    <t>H.B. 5506 as amended by House Amendment A and C: An Act Adjusting the State Budget for the Biennium Ending June 30, 2023, Concerning Provisions Related to Revenue, School Construction and Other Items to Implement the State Budget and Authorizing and Adjusting Bonds of the State. Gen. Assembly. (Ct. 2022).</t>
  </si>
  <si>
    <r>
      <t xml:space="preserve">Use the dropdown menus in the </t>
    </r>
    <r>
      <rPr>
        <b/>
        <sz val="10"/>
        <color rgb="FF45759D"/>
        <rFont val="Century Gothic"/>
        <family val="2"/>
      </rPr>
      <t>blue</t>
    </r>
    <r>
      <rPr>
        <b/>
        <sz val="10"/>
        <color theme="1"/>
        <rFont val="Century Gothic"/>
        <family val="2"/>
      </rPr>
      <t xml:space="preserve"> cells to the right to select towns to view and compare.</t>
    </r>
  </si>
  <si>
    <t>Conn. Gen. Statutes ch. 172, §§ 10-262f, 262h.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</si>
</sst>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8" formatCode="&quot;$&quot;#,##0.00_);[Red]\(&quot;$&quot;#,##0.00\)"/>
    <numFmt numFmtId="41" formatCode="_(* #,##0_);_(* \(#,##0\);_(* &quot;-&quot;_);_(@_)"/>
    <numFmt numFmtId="43" formatCode="_(* #,##0.00_);_(* \(#,##0.00\);_(* &quot;-&quot;??_);_(@_)"/>
    <numFmt numFmtId="164" formatCode="&quot;$&quot;#,##0"/>
    <numFmt numFmtId="165" formatCode="#,##0.000000_);[Red]\(#,##0.000000\)"/>
    <numFmt numFmtId="166" formatCode="#,##0.000_);\(#,##0.000\)"/>
    <numFmt numFmtId="167" formatCode="0.000000%"/>
    <numFmt numFmtId="168" formatCode="#,##0.000000_);\(#,##0.000000\)"/>
    <numFmt numFmtId="169" formatCode="0.0%"/>
    <numFmt numFmtId="170" formatCode="0.0000%"/>
    <numFmt numFmtId="171" formatCode="#,##0.0"/>
    <numFmt numFmtId="172" formatCode="0.0"/>
  </numFmts>
  <fonts count="28" x14ac:knownFonts="1">
    <font>
      <sz val="11"/>
      <color theme="1"/>
      <name val="Calibri"/>
      <family val="2"/>
      <scheme val="minor"/>
    </font>
    <font>
      <sz val="11"/>
      <color indexed="8"/>
      <name val="Arial"/>
      <family val="2"/>
    </font>
    <font>
      <sz val="10"/>
      <color theme="1"/>
      <name val="Arial"/>
      <family val="2"/>
    </font>
    <font>
      <sz val="11"/>
      <color theme="1"/>
      <name val="Calibri"/>
      <family val="2"/>
      <scheme val="minor"/>
    </font>
    <font>
      <b/>
      <sz val="10"/>
      <color theme="1"/>
      <name val="Arial"/>
      <family val="2"/>
    </font>
    <font>
      <b/>
      <sz val="14"/>
      <color theme="1"/>
      <name val="Century Gothic"/>
      <family val="2"/>
    </font>
    <font>
      <sz val="10"/>
      <color theme="1"/>
      <name val="Century Gothic"/>
      <family val="2"/>
    </font>
    <font>
      <b/>
      <sz val="10"/>
      <color theme="1"/>
      <name val="Century Gothic"/>
      <family val="2"/>
    </font>
    <font>
      <i/>
      <sz val="9"/>
      <color theme="1"/>
      <name val="Century Gothic"/>
      <family val="2"/>
    </font>
    <font>
      <sz val="9"/>
      <color theme="1"/>
      <name val="Century Gothic"/>
      <family val="2"/>
    </font>
    <font>
      <b/>
      <sz val="9"/>
      <color theme="1"/>
      <name val="Century Gothic"/>
      <family val="2"/>
    </font>
    <font>
      <b/>
      <sz val="10"/>
      <color theme="0"/>
      <name val="Century Gothic"/>
      <family val="2"/>
    </font>
    <font>
      <b/>
      <sz val="10"/>
      <color rgb="FF45759D"/>
      <name val="Century Gothic"/>
      <family val="2"/>
    </font>
    <font>
      <sz val="11"/>
      <color theme="1"/>
      <name val="Arial"/>
      <family val="2"/>
    </font>
    <font>
      <i/>
      <sz val="9"/>
      <color theme="1"/>
      <name val="Century Gothic"/>
      <family val="1"/>
    </font>
    <font>
      <sz val="11"/>
      <name val="Arial"/>
      <family val="2"/>
    </font>
    <font>
      <b/>
      <sz val="11"/>
      <name val="Arial"/>
      <family val="2"/>
    </font>
    <font>
      <b/>
      <sz val="11"/>
      <color indexed="8"/>
      <name val="Arial"/>
      <family val="2"/>
    </font>
    <font>
      <b/>
      <sz val="11"/>
      <color rgb="FFFF0000"/>
      <name val="Arial"/>
      <family val="2"/>
    </font>
    <font>
      <sz val="10"/>
      <name val="Arial"/>
      <family val="2"/>
    </font>
    <font>
      <sz val="9"/>
      <name val="Calibri"/>
      <family val="2"/>
      <scheme val="minor"/>
    </font>
    <font>
      <sz val="9"/>
      <color rgb="FF000000"/>
      <name val="Calibri"/>
      <family val="2"/>
      <scheme val="minor"/>
    </font>
    <font>
      <sz val="9"/>
      <color theme="0"/>
      <name val="Calibri"/>
      <family val="2"/>
      <scheme val="minor"/>
    </font>
    <font>
      <b/>
      <sz val="9"/>
      <color theme="0"/>
      <name val="Calibri"/>
      <family val="2"/>
      <scheme val="minor"/>
    </font>
    <font>
      <b/>
      <sz val="9"/>
      <name val="Calibri"/>
      <family val="2"/>
      <scheme val="minor"/>
    </font>
    <font>
      <sz val="9"/>
      <color rgb="FFFF0000"/>
      <name val="Calibri"/>
      <family val="2"/>
      <scheme val="minor"/>
    </font>
    <font>
      <sz val="11"/>
      <color rgb="FF0070C0"/>
      <name val="Arial"/>
      <family val="2"/>
    </font>
    <font>
      <b/>
      <sz val="11"/>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rgb="FF00B0F0"/>
        <bgColor indexed="64"/>
      </patternFill>
    </fill>
    <fill>
      <patternFill patternType="solid">
        <fgColor theme="8" tint="0.59999389629810485"/>
        <bgColor indexed="64"/>
      </patternFill>
    </fill>
    <fill>
      <patternFill patternType="solid">
        <fgColor rgb="FF3F7FBD"/>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5">
    <xf numFmtId="0" fontId="0" fillId="0" borderId="0"/>
    <xf numFmtId="9" fontId="3" fillId="0" borderId="0" applyFont="0" applyFill="0" applyBorder="0" applyAlignment="0" applyProtection="0"/>
    <xf numFmtId="43" fontId="3" fillId="0" borderId="0" applyFont="0" applyFill="0" applyBorder="0" applyAlignment="0" applyProtection="0"/>
    <xf numFmtId="0" fontId="19" fillId="0" borderId="0"/>
    <xf numFmtId="43" fontId="19" fillId="0" borderId="0" applyFont="0" applyFill="0" applyBorder="0" applyAlignment="0" applyProtection="0"/>
  </cellStyleXfs>
  <cellXfs count="171">
    <xf numFmtId="0" fontId="0" fillId="0" borderId="0" xfId="0"/>
    <xf numFmtId="0" fontId="2" fillId="0" borderId="0" xfId="0" applyFont="1"/>
    <xf numFmtId="0" fontId="4" fillId="0" borderId="0" xfId="0" applyFont="1" applyBorder="1" applyAlignment="1">
      <alignment horizontal="left" indent="1"/>
    </xf>
    <xf numFmtId="41" fontId="2" fillId="0" borderId="0" xfId="2" applyNumberFormat="1" applyFont="1" applyBorder="1"/>
    <xf numFmtId="0" fontId="7" fillId="0" borderId="1" xfId="0" applyFont="1" applyBorder="1" applyAlignment="1">
      <alignment wrapText="1"/>
    </xf>
    <xf numFmtId="0" fontId="6" fillId="0" borderId="0" xfId="0" applyFont="1"/>
    <xf numFmtId="49" fontId="7" fillId="0" borderId="1" xfId="0" applyNumberFormat="1" applyFont="1" applyBorder="1" applyAlignment="1">
      <alignment vertical="center"/>
    </xf>
    <xf numFmtId="37" fontId="6" fillId="0" borderId="1" xfId="2" applyNumberFormat="1" applyFont="1" applyBorder="1" applyAlignment="1">
      <alignment horizontal="center" vertical="center"/>
    </xf>
    <xf numFmtId="9" fontId="6" fillId="0" borderId="1" xfId="1" applyFont="1" applyBorder="1" applyAlignment="1">
      <alignment horizontal="center" vertical="center"/>
    </xf>
    <xf numFmtId="49" fontId="7" fillId="0" borderId="2" xfId="0" applyNumberFormat="1" applyFont="1" applyBorder="1" applyAlignment="1">
      <alignment vertical="center"/>
    </xf>
    <xf numFmtId="9" fontId="6" fillId="0" borderId="2" xfId="1" applyFont="1" applyBorder="1" applyAlignment="1">
      <alignment horizontal="center" vertical="center"/>
    </xf>
    <xf numFmtId="164" fontId="6" fillId="0" borderId="1" xfId="0" applyNumberFormat="1" applyFont="1" applyBorder="1" applyAlignment="1">
      <alignment horizontal="center" vertical="center"/>
    </xf>
    <xf numFmtId="49" fontId="7" fillId="0" borderId="0" xfId="0" applyNumberFormat="1" applyFont="1" applyBorder="1" applyAlignment="1">
      <alignment vertical="center"/>
    </xf>
    <xf numFmtId="41" fontId="6" fillId="0" borderId="0" xfId="2" applyNumberFormat="1" applyFont="1" applyBorder="1" applyAlignment="1">
      <alignment horizontal="center" vertical="center"/>
    </xf>
    <xf numFmtId="164" fontId="6" fillId="0" borderId="1" xfId="2" applyNumberFormat="1" applyFont="1" applyBorder="1" applyAlignment="1">
      <alignment horizontal="center" vertical="center"/>
    </xf>
    <xf numFmtId="0" fontId="6" fillId="0" borderId="0" xfId="0" applyFont="1" applyBorder="1"/>
    <xf numFmtId="0" fontId="9" fillId="0" borderId="0" xfId="0" applyFont="1" applyBorder="1"/>
    <xf numFmtId="0" fontId="10" fillId="0" borderId="0" xfId="0" applyFont="1" applyBorder="1"/>
    <xf numFmtId="0" fontId="9" fillId="0" borderId="0" xfId="0" applyFont="1" applyBorder="1" applyAlignment="1" applyProtection="1">
      <alignment vertical="center"/>
    </xf>
    <xf numFmtId="0" fontId="8" fillId="0" borderId="0" xfId="0" applyFont="1" applyBorder="1" applyAlignment="1"/>
    <xf numFmtId="0" fontId="9" fillId="0" borderId="0" xfId="0" applyFont="1" applyBorder="1" applyAlignment="1" applyProtection="1">
      <alignment horizontal="left" vertical="center" wrapText="1"/>
    </xf>
    <xf numFmtId="0" fontId="9" fillId="0" borderId="0" xfId="0" applyFont="1" applyBorder="1" applyAlignment="1" applyProtection="1">
      <alignment vertical="center" wrapText="1"/>
    </xf>
    <xf numFmtId="0" fontId="1" fillId="0" borderId="0" xfId="0" applyFont="1"/>
    <xf numFmtId="165" fontId="1" fillId="0" borderId="0" xfId="0" applyNumberFormat="1" applyFont="1"/>
    <xf numFmtId="0" fontId="1" fillId="0" borderId="0" xfId="0" applyFont="1" applyAlignment="1">
      <alignment horizontal="center"/>
    </xf>
    <xf numFmtId="0" fontId="1" fillId="0" borderId="0" xfId="0" applyFont="1" applyAlignment="1">
      <alignment horizontal="right"/>
    </xf>
    <xf numFmtId="10" fontId="1" fillId="0" borderId="0" xfId="0" applyNumberFormat="1" applyFont="1"/>
    <xf numFmtId="0" fontId="1" fillId="0" borderId="0" xfId="0" quotePrefix="1" applyFont="1" applyAlignment="1">
      <alignment horizontal="center"/>
    </xf>
    <xf numFmtId="37" fontId="1" fillId="0" borderId="0" xfId="0" applyNumberFormat="1" applyFont="1"/>
    <xf numFmtId="0" fontId="15" fillId="0" borderId="0" xfId="0" applyFont="1" applyAlignment="1">
      <alignment horizontal="center"/>
    </xf>
    <xf numFmtId="0" fontId="13" fillId="0" borderId="0" xfId="0" applyFont="1"/>
    <xf numFmtId="4" fontId="16" fillId="2" borderId="1" xfId="0" applyNumberFormat="1" applyFont="1" applyFill="1" applyBorder="1" applyAlignment="1">
      <alignment horizontal="right"/>
    </xf>
    <xf numFmtId="4" fontId="13" fillId="0" borderId="0" xfId="0" applyNumberFormat="1" applyFont="1"/>
    <xf numFmtId="169" fontId="13" fillId="0" borderId="0" xfId="0" applyNumberFormat="1" applyFont="1"/>
    <xf numFmtId="3" fontId="13" fillId="0" borderId="0" xfId="0" applyNumberFormat="1" applyFont="1"/>
    <xf numFmtId="40" fontId="1" fillId="0" borderId="0" xfId="0" applyNumberFormat="1" applyFont="1"/>
    <xf numFmtId="170" fontId="13" fillId="0" borderId="0" xfId="0" applyNumberFormat="1" applyFont="1"/>
    <xf numFmtId="9" fontId="13" fillId="0" borderId="0" xfId="1" applyFont="1" applyFill="1"/>
    <xf numFmtId="3" fontId="1" fillId="0" borderId="0" xfId="0" applyNumberFormat="1" applyFont="1"/>
    <xf numFmtId="0" fontId="20" fillId="0" borderId="0" xfId="3" applyFont="1" applyFill="1" applyBorder="1"/>
    <xf numFmtId="0" fontId="20" fillId="0" borderId="0" xfId="3" applyFont="1"/>
    <xf numFmtId="0" fontId="25" fillId="0" borderId="0" xfId="3" applyFont="1"/>
    <xf numFmtId="0" fontId="20" fillId="0" borderId="0" xfId="3" applyFont="1" applyFill="1"/>
    <xf numFmtId="171" fontId="20" fillId="0" borderId="0" xfId="3" applyNumberFormat="1" applyFont="1" applyFill="1"/>
    <xf numFmtId="10" fontId="20" fillId="0" borderId="0" xfId="3" applyNumberFormat="1" applyFont="1" applyFill="1"/>
    <xf numFmtId="0" fontId="20" fillId="0" borderId="0" xfId="3" applyFont="1" applyBorder="1"/>
    <xf numFmtId="15" fontId="15" fillId="0" borderId="0" xfId="0" quotePrefix="1" applyNumberFormat="1" applyFont="1"/>
    <xf numFmtId="0" fontId="15" fillId="0" borderId="0" xfId="0" applyFont="1"/>
    <xf numFmtId="39" fontId="1" fillId="0" borderId="0" xfId="0" applyNumberFormat="1" applyFont="1"/>
    <xf numFmtId="166" fontId="1" fillId="0" borderId="0" xfId="0" applyNumberFormat="1" applyFont="1"/>
    <xf numFmtId="5" fontId="1" fillId="0" borderId="0" xfId="0" applyNumberFormat="1" applyFont="1"/>
    <xf numFmtId="167" fontId="1" fillId="0" borderId="0" xfId="0" applyNumberFormat="1" applyFont="1"/>
    <xf numFmtId="0" fontId="17" fillId="5" borderId="0" xfId="0" applyFont="1" applyFill="1"/>
    <xf numFmtId="0" fontId="1" fillId="5" borderId="0" xfId="0" applyFont="1" applyFill="1"/>
    <xf numFmtId="0" fontId="1" fillId="0" borderId="0" xfId="0" quotePrefix="1" applyFont="1"/>
    <xf numFmtId="37" fontId="15" fillId="0" borderId="0" xfId="0" applyNumberFormat="1" applyFont="1"/>
    <xf numFmtId="165" fontId="1" fillId="0" borderId="0" xfId="0" applyNumberFormat="1" applyFont="1" applyAlignment="1">
      <alignment horizontal="center"/>
    </xf>
    <xf numFmtId="0" fontId="16" fillId="0" borderId="0" xfId="0" applyFont="1" applyAlignment="1">
      <alignment horizontal="right"/>
    </xf>
    <xf numFmtId="168" fontId="1" fillId="0" borderId="0" xfId="0" applyNumberFormat="1" applyFont="1"/>
    <xf numFmtId="0" fontId="15" fillId="0" borderId="0" xfId="0" quotePrefix="1" applyFont="1" applyAlignment="1">
      <alignment horizontal="center"/>
    </xf>
    <xf numFmtId="0" fontId="17" fillId="0" borderId="0" xfId="0" applyFont="1" applyAlignment="1">
      <alignment horizontal="center"/>
    </xf>
    <xf numFmtId="0" fontId="26" fillId="0" borderId="0" xfId="0" applyFont="1" applyAlignment="1">
      <alignment horizontal="center"/>
    </xf>
    <xf numFmtId="40" fontId="17" fillId="0" borderId="0" xfId="0" applyNumberFormat="1" applyFont="1"/>
    <xf numFmtId="6" fontId="17" fillId="0" borderId="0" xfId="0" applyNumberFormat="1" applyFont="1" applyAlignment="1">
      <alignment horizontal="center"/>
    </xf>
    <xf numFmtId="0" fontId="16" fillId="0" borderId="0" xfId="0" quotePrefix="1" applyFont="1" applyAlignment="1">
      <alignment horizontal="center"/>
    </xf>
    <xf numFmtId="8" fontId="17" fillId="0" borderId="0" xfId="0" applyNumberFormat="1" applyFont="1" applyAlignment="1">
      <alignment horizontal="center"/>
    </xf>
    <xf numFmtId="5" fontId="17" fillId="0" borderId="0" xfId="0" applyNumberFormat="1" applyFont="1"/>
    <xf numFmtId="0" fontId="26" fillId="0" borderId="0" xfId="0" quotePrefix="1" applyFont="1" applyAlignment="1">
      <alignment horizontal="center"/>
    </xf>
    <xf numFmtId="0" fontId="20" fillId="0" borderId="1" xfId="0" applyFont="1" applyBorder="1"/>
    <xf numFmtId="4" fontId="1" fillId="0" borderId="0" xfId="0" applyNumberFormat="1" applyFont="1"/>
    <xf numFmtId="4" fontId="0" fillId="0" borderId="0" xfId="0" applyNumberFormat="1"/>
    <xf numFmtId="3" fontId="0" fillId="0" borderId="0" xfId="0" applyNumberFormat="1"/>
    <xf numFmtId="170" fontId="1" fillId="0" borderId="0" xfId="0" applyNumberFormat="1" applyFont="1"/>
    <xf numFmtId="169" fontId="1" fillId="0" borderId="0" xfId="0" applyNumberFormat="1" applyFont="1"/>
    <xf numFmtId="37" fontId="1" fillId="0" borderId="0" xfId="0" applyNumberFormat="1" applyFont="1" applyAlignment="1">
      <alignment horizontal="center"/>
    </xf>
    <xf numFmtId="0" fontId="18" fillId="0" borderId="0" xfId="0" applyFont="1" applyAlignment="1">
      <alignment horizontal="center"/>
    </xf>
    <xf numFmtId="0" fontId="20" fillId="3" borderId="1" xfId="0" applyFont="1" applyFill="1" applyBorder="1"/>
    <xf numFmtId="0" fontId="20" fillId="6" borderId="1" xfId="0" applyFont="1" applyFill="1" applyBorder="1"/>
    <xf numFmtId="49" fontId="7" fillId="0" borderId="1" xfId="0" applyNumberFormat="1" applyFont="1" applyFill="1" applyBorder="1" applyAlignment="1">
      <alignment vertical="center"/>
    </xf>
    <xf numFmtId="0" fontId="11" fillId="7" borderId="1" xfId="0" applyFont="1" applyFill="1" applyBorder="1" applyAlignment="1" applyProtection="1">
      <alignment horizontal="center" vertical="center"/>
      <protection locked="0"/>
    </xf>
    <xf numFmtId="39" fontId="1" fillId="2" borderId="0" xfId="0" applyNumberFormat="1" applyFont="1" applyFill="1"/>
    <xf numFmtId="39" fontId="26" fillId="0" borderId="0" xfId="0" applyNumberFormat="1" applyFont="1"/>
    <xf numFmtId="37" fontId="17" fillId="0" borderId="0" xfId="0" applyNumberFormat="1" applyFont="1"/>
    <xf numFmtId="37" fontId="1" fillId="6" borderId="0" xfId="0" applyNumberFormat="1" applyFont="1" applyFill="1"/>
    <xf numFmtId="37" fontId="26" fillId="0" borderId="0" xfId="0" applyNumberFormat="1" applyFont="1"/>
    <xf numFmtId="0" fontId="1" fillId="6" borderId="0" xfId="0" quotePrefix="1" applyFont="1" applyFill="1" applyAlignment="1">
      <alignment horizontal="center"/>
    </xf>
    <xf numFmtId="0" fontId="1" fillId="6" borderId="0" xfId="0" applyFont="1" applyFill="1"/>
    <xf numFmtId="0" fontId="26" fillId="0" borderId="0" xfId="0" applyFont="1"/>
    <xf numFmtId="0" fontId="26" fillId="0" borderId="0" xfId="0" applyFont="1" applyAlignment="1">
      <alignment horizontal="center" wrapText="1"/>
    </xf>
    <xf numFmtId="0" fontId="1" fillId="6" borderId="0" xfId="0" applyFont="1" applyFill="1" applyAlignment="1">
      <alignment horizontal="center"/>
    </xf>
    <xf numFmtId="0" fontId="15" fillId="6" borderId="0" xfId="0" quotePrefix="1" applyFont="1" applyFill="1" applyAlignment="1">
      <alignment horizontal="center"/>
    </xf>
    <xf numFmtId="0" fontId="15" fillId="6" borderId="0" xfId="0" applyFont="1" applyFill="1" applyAlignment="1">
      <alignment horizontal="center"/>
    </xf>
    <xf numFmtId="0" fontId="26" fillId="0" borderId="0" xfId="0" applyFont="1" applyAlignment="1">
      <alignment wrapText="1"/>
    </xf>
    <xf numFmtId="0" fontId="26" fillId="6" borderId="0" xfId="0" applyFont="1" applyFill="1" applyAlignment="1">
      <alignment wrapText="1"/>
    </xf>
    <xf numFmtId="3" fontId="13" fillId="6" borderId="0" xfId="0" applyNumberFormat="1" applyFont="1" applyFill="1"/>
    <xf numFmtId="38" fontId="26" fillId="0" borderId="0" xfId="0" applyNumberFormat="1" applyFont="1"/>
    <xf numFmtId="3" fontId="27" fillId="0" borderId="0" xfId="0" applyNumberFormat="1" applyFont="1"/>
    <xf numFmtId="169" fontId="0" fillId="0" borderId="0" xfId="1" applyNumberFormat="1" applyFont="1"/>
    <xf numFmtId="0" fontId="19" fillId="0" borderId="0" xfId="3"/>
    <xf numFmtId="0" fontId="20" fillId="0" borderId="0" xfId="3" quotePrefix="1" applyFont="1" applyAlignment="1">
      <alignment horizontal="left"/>
    </xf>
    <xf numFmtId="0" fontId="20" fillId="0" borderId="0" xfId="3" applyFont="1" applyAlignment="1">
      <alignment horizontal="center"/>
    </xf>
    <xf numFmtId="0" fontId="20" fillId="0" borderId="0" xfId="3" applyFont="1" applyFill="1" applyAlignment="1">
      <alignment horizontal="centerContinuous"/>
    </xf>
    <xf numFmtId="3" fontId="20" fillId="0" borderId="0" xfId="3" applyNumberFormat="1" applyFont="1" applyFill="1" applyAlignment="1">
      <alignment horizontal="centerContinuous"/>
    </xf>
    <xf numFmtId="10" fontId="20" fillId="0" borderId="0" xfId="3" applyNumberFormat="1" applyFont="1" applyFill="1" applyAlignment="1">
      <alignment horizontal="centerContinuous"/>
    </xf>
    <xf numFmtId="2" fontId="20" fillId="0" borderId="0" xfId="3" applyNumberFormat="1" applyFont="1" applyFill="1" applyAlignment="1">
      <alignment horizontal="centerContinuous"/>
    </xf>
    <xf numFmtId="3" fontId="20" fillId="0" borderId="0" xfId="3" applyNumberFormat="1" applyFont="1" applyFill="1"/>
    <xf numFmtId="2" fontId="20" fillId="0" borderId="0" xfId="3" quotePrefix="1" applyNumberFormat="1" applyFont="1" applyFill="1" applyAlignment="1">
      <alignment horizontal="centerContinuous"/>
    </xf>
    <xf numFmtId="2" fontId="20" fillId="0" borderId="1" xfId="3" applyNumberFormat="1" applyFont="1" applyFill="1" applyBorder="1" applyAlignment="1">
      <alignment horizontal="right"/>
    </xf>
    <xf numFmtId="10" fontId="20" fillId="0" borderId="1" xfId="3" applyNumberFormat="1" applyFont="1" applyFill="1" applyBorder="1" applyAlignment="1">
      <alignment horizontal="right"/>
    </xf>
    <xf numFmtId="4" fontId="20" fillId="0" borderId="1" xfId="3" applyNumberFormat="1" applyFont="1" applyFill="1" applyBorder="1" applyAlignment="1">
      <alignment horizontal="right"/>
    </xf>
    <xf numFmtId="172" fontId="20" fillId="0" borderId="1" xfId="3" applyNumberFormat="1" applyFont="1" applyFill="1" applyBorder="1" applyAlignment="1">
      <alignment horizontal="right"/>
    </xf>
    <xf numFmtId="0" fontId="20" fillId="0" borderId="1" xfId="3" quotePrefix="1" applyFont="1" applyBorder="1" applyAlignment="1">
      <alignment horizontal="left"/>
    </xf>
    <xf numFmtId="0" fontId="20" fillId="0" borderId="1" xfId="3" applyFont="1" applyBorder="1" applyAlignment="1">
      <alignment horizontal="center"/>
    </xf>
    <xf numFmtId="0" fontId="20" fillId="0" borderId="1" xfId="3" applyFont="1" applyFill="1" applyBorder="1"/>
    <xf numFmtId="3" fontId="20" fillId="0" borderId="1" xfId="3" applyNumberFormat="1" applyFont="1" applyFill="1" applyBorder="1" applyAlignment="1">
      <alignment horizontal="right"/>
    </xf>
    <xf numFmtId="0" fontId="20" fillId="0" borderId="1" xfId="3" applyFont="1" applyFill="1" applyBorder="1" applyAlignment="1">
      <alignment horizontal="right"/>
    </xf>
    <xf numFmtId="2" fontId="21" fillId="0" borderId="1" xfId="3" applyNumberFormat="1" applyFont="1" applyFill="1" applyBorder="1" applyAlignment="1" applyProtection="1">
      <alignment horizontal="right" vertical="center" wrapText="1"/>
    </xf>
    <xf numFmtId="0" fontId="20" fillId="0" borderId="1" xfId="3" applyFont="1" applyFill="1" applyBorder="1" applyAlignment="1">
      <alignment horizontal="centerContinuous"/>
    </xf>
    <xf numFmtId="0" fontId="20" fillId="0" borderId="1" xfId="3" applyFont="1" applyBorder="1" applyAlignment="1">
      <alignment horizontal="right"/>
    </xf>
    <xf numFmtId="2" fontId="20" fillId="0" borderId="1" xfId="3" applyNumberFormat="1" applyFont="1" applyBorder="1"/>
    <xf numFmtId="4" fontId="20" fillId="0" borderId="1" xfId="3" applyNumberFormat="1" applyFont="1" applyBorder="1"/>
    <xf numFmtId="0" fontId="22" fillId="4" borderId="1" xfId="3" applyFont="1" applyFill="1" applyBorder="1" applyAlignment="1">
      <alignment horizontal="center" vertical="top" wrapText="1"/>
    </xf>
    <xf numFmtId="3" fontId="22" fillId="4" borderId="1" xfId="3" applyNumberFormat="1" applyFont="1" applyFill="1" applyBorder="1" applyAlignment="1">
      <alignment horizontal="center" vertical="top" wrapText="1"/>
    </xf>
    <xf numFmtId="4" fontId="22" fillId="4" borderId="1" xfId="3" applyNumberFormat="1" applyFont="1" applyFill="1" applyBorder="1" applyAlignment="1">
      <alignment horizontal="center" vertical="top" wrapText="1"/>
    </xf>
    <xf numFmtId="2" fontId="22" fillId="4" borderId="1" xfId="3" applyNumberFormat="1" applyFont="1" applyFill="1" applyBorder="1" applyAlignment="1">
      <alignment horizontal="center" vertical="top" wrapText="1"/>
    </xf>
    <xf numFmtId="10" fontId="22" fillId="4" borderId="1" xfId="3" applyNumberFormat="1" applyFont="1" applyFill="1" applyBorder="1" applyAlignment="1">
      <alignment horizontal="center" vertical="top" wrapText="1"/>
    </xf>
    <xf numFmtId="4" fontId="23" fillId="4" borderId="1" xfId="3" applyNumberFormat="1" applyFont="1" applyFill="1" applyBorder="1" applyAlignment="1">
      <alignment horizontal="center" vertical="top" wrapText="1"/>
    </xf>
    <xf numFmtId="0" fontId="20" fillId="0" borderId="0" xfId="3" applyFont="1" applyFill="1" applyBorder="1"/>
    <xf numFmtId="0" fontId="20" fillId="0" borderId="0" xfId="3" applyFont="1" applyFill="1" applyBorder="1" applyAlignment="1">
      <alignment horizontal="right"/>
    </xf>
    <xf numFmtId="4" fontId="20" fillId="0" borderId="0" xfId="3" applyNumberFormat="1" applyFont="1" applyBorder="1"/>
    <xf numFmtId="0" fontId="20" fillId="0" borderId="0" xfId="3" applyFont="1" applyFill="1" applyBorder="1" applyAlignment="1">
      <alignment horizontal="center"/>
    </xf>
    <xf numFmtId="0" fontId="25" fillId="0" borderId="0" xfId="3" applyFont="1" applyFill="1" applyBorder="1"/>
    <xf numFmtId="3" fontId="20" fillId="0" borderId="1" xfId="3" applyNumberFormat="1" applyFont="1" applyFill="1" applyBorder="1"/>
    <xf numFmtId="4" fontId="20" fillId="0" borderId="1" xfId="3" applyNumberFormat="1" applyFont="1" applyFill="1" applyBorder="1"/>
    <xf numFmtId="4" fontId="24" fillId="0" borderId="1" xfId="3" applyNumberFormat="1" applyFont="1" applyFill="1" applyBorder="1" applyAlignment="1">
      <alignment horizontal="right"/>
    </xf>
    <xf numFmtId="0" fontId="20" fillId="0" borderId="1" xfId="3" quotePrefix="1" applyFont="1" applyFill="1" applyBorder="1" applyAlignment="1">
      <alignment horizontal="left"/>
    </xf>
    <xf numFmtId="0" fontId="20" fillId="3" borderId="1" xfId="3" applyFont="1" applyFill="1" applyBorder="1"/>
    <xf numFmtId="3" fontId="20" fillId="3" borderId="1" xfId="3" applyNumberFormat="1" applyFont="1" applyFill="1" applyBorder="1"/>
    <xf numFmtId="2" fontId="20" fillId="3" borderId="1" xfId="3" applyNumberFormat="1" applyFont="1" applyFill="1" applyBorder="1" applyAlignment="1">
      <alignment horizontal="right"/>
    </xf>
    <xf numFmtId="4" fontId="20" fillId="3" borderId="1" xfId="3" applyNumberFormat="1" applyFont="1" applyFill="1" applyBorder="1"/>
    <xf numFmtId="10" fontId="20" fillId="3" borderId="1" xfId="3" applyNumberFormat="1" applyFont="1" applyFill="1" applyBorder="1" applyAlignment="1">
      <alignment horizontal="right"/>
    </xf>
    <xf numFmtId="4" fontId="20" fillId="3" borderId="1" xfId="3" applyNumberFormat="1" applyFont="1" applyFill="1" applyBorder="1" applyAlignment="1">
      <alignment horizontal="right"/>
    </xf>
    <xf numFmtId="172" fontId="20" fillId="3" borderId="1" xfId="3" applyNumberFormat="1" applyFont="1" applyFill="1" applyBorder="1" applyAlignment="1">
      <alignment horizontal="right"/>
    </xf>
    <xf numFmtId="4" fontId="24" fillId="3" borderId="1" xfId="3" applyNumberFormat="1" applyFont="1" applyFill="1" applyBorder="1" applyAlignment="1">
      <alignment horizontal="right"/>
    </xf>
    <xf numFmtId="0" fontId="20" fillId="0" borderId="0" xfId="3" applyFont="1" applyFill="1" applyBorder="1" applyAlignment="1"/>
    <xf numFmtId="0" fontId="20" fillId="0" borderId="1" xfId="3" applyNumberFormat="1" applyFont="1" applyFill="1" applyBorder="1" applyAlignment="1">
      <alignment horizontal="right"/>
    </xf>
    <xf numFmtId="0" fontId="22" fillId="4" borderId="1" xfId="3" applyNumberFormat="1" applyFont="1" applyFill="1" applyBorder="1" applyAlignment="1">
      <alignment horizontal="center" vertical="top" wrapText="1"/>
    </xf>
    <xf numFmtId="0" fontId="20" fillId="0" borderId="1" xfId="4" applyNumberFormat="1" applyFont="1" applyFill="1" applyBorder="1"/>
    <xf numFmtId="0" fontId="20" fillId="0" borderId="1" xfId="4" applyNumberFormat="1" applyFont="1" applyFill="1" applyBorder="1" applyAlignment="1">
      <alignment horizontal="right"/>
    </xf>
    <xf numFmtId="0" fontId="20" fillId="0" borderId="1" xfId="4" applyNumberFormat="1" applyFont="1" applyFill="1" applyBorder="1" applyAlignment="1"/>
    <xf numFmtId="0" fontId="20" fillId="0" borderId="0" xfId="3" applyNumberFormat="1" applyFont="1" applyFill="1" applyAlignment="1">
      <alignment horizontal="centerContinuous"/>
    </xf>
    <xf numFmtId="0" fontId="20" fillId="6" borderId="1" xfId="3" applyFont="1" applyFill="1" applyBorder="1"/>
    <xf numFmtId="0" fontId="22" fillId="4" borderId="1" xfId="3" applyFont="1" applyFill="1" applyBorder="1"/>
    <xf numFmtId="0" fontId="20" fillId="3" borderId="1" xfId="4" applyNumberFormat="1" applyFont="1" applyFill="1" applyBorder="1"/>
    <xf numFmtId="3" fontId="20" fillId="6" borderId="1" xfId="3" applyNumberFormat="1" applyFont="1" applyFill="1" applyBorder="1"/>
    <xf numFmtId="2" fontId="20" fillId="6" borderId="1" xfId="3" applyNumberFormat="1" applyFont="1" applyFill="1" applyBorder="1" applyAlignment="1">
      <alignment horizontal="right"/>
    </xf>
    <xf numFmtId="4" fontId="20" fillId="6" borderId="1" xfId="3" applyNumberFormat="1" applyFont="1" applyFill="1" applyBorder="1"/>
    <xf numFmtId="0" fontId="20" fillId="6" borderId="1" xfId="4" applyNumberFormat="1" applyFont="1" applyFill="1" applyBorder="1"/>
    <xf numFmtId="10" fontId="20" fillId="6" borderId="1" xfId="3" applyNumberFormat="1" applyFont="1" applyFill="1" applyBorder="1" applyAlignment="1">
      <alignment horizontal="right"/>
    </xf>
    <xf numFmtId="4" fontId="20" fillId="6" borderId="1" xfId="3" applyNumberFormat="1" applyFont="1" applyFill="1" applyBorder="1" applyAlignment="1">
      <alignment horizontal="right"/>
    </xf>
    <xf numFmtId="172" fontId="20" fillId="6" borderId="1" xfId="3" applyNumberFormat="1" applyFont="1" applyFill="1" applyBorder="1" applyAlignment="1">
      <alignment horizontal="right"/>
    </xf>
    <xf numFmtId="4" fontId="24" fillId="6" borderId="1" xfId="3" applyNumberFormat="1" applyFont="1" applyFill="1" applyBorder="1" applyAlignment="1">
      <alignment horizontal="right"/>
    </xf>
    <xf numFmtId="0" fontId="20" fillId="6" borderId="1" xfId="4" applyNumberFormat="1" applyFont="1" applyFill="1" applyBorder="1" applyAlignment="1">
      <alignment horizontal="right"/>
    </xf>
    <xf numFmtId="0" fontId="20" fillId="3" borderId="1" xfId="4" applyNumberFormat="1" applyFont="1" applyFill="1" applyBorder="1" applyAlignment="1">
      <alignment horizontal="right"/>
    </xf>
    <xf numFmtId="0" fontId="20" fillId="3" borderId="1" xfId="3" quotePrefix="1" applyFont="1" applyFill="1" applyBorder="1" applyAlignment="1">
      <alignment horizontal="left"/>
    </xf>
    <xf numFmtId="0" fontId="5" fillId="0" borderId="0" xfId="0" applyFont="1" applyAlignment="1">
      <alignment horizontal="center"/>
    </xf>
    <xf numFmtId="0" fontId="9" fillId="0" borderId="0" xfId="0"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Fill="1" applyBorder="1" applyAlignment="1">
      <alignment horizontal="left" vertical="center" wrapText="1"/>
    </xf>
  </cellXfs>
  <cellStyles count="5">
    <cellStyle name="Comma" xfId="2" builtinId="3"/>
    <cellStyle name="Comma 2" xfId="4" xr:uid="{00000000-0005-0000-0000-000001000000}"/>
    <cellStyle name="Normal" xfId="0" builtinId="0"/>
    <cellStyle name="Normal 2" xfId="3" xr:uid="{00000000-0005-0000-0000-000003000000}"/>
    <cellStyle name="Percent" xfId="1" builtinId="5"/>
  </cellStyles>
  <dxfs count="0"/>
  <tableStyles count="0" defaultTableStyle="TableStyleMedium2" defaultPivotStyle="PivotStyleLight16"/>
  <colors>
    <mruColors>
      <color rgb="FF3F7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G47"/>
  <sheetViews>
    <sheetView showGridLines="0" tabSelected="1" zoomScale="120" zoomScaleNormal="120" zoomScalePageLayoutView="125" workbookViewId="0">
      <selection activeCell="C8" sqref="C8"/>
    </sheetView>
  </sheetViews>
  <sheetFormatPr baseColWidth="10" defaultColWidth="9.1640625" defaultRowHeight="13" x14ac:dyDescent="0.15"/>
  <cols>
    <col min="1" max="1" width="9.1640625" style="1"/>
    <col min="2" max="2" width="48.1640625" style="1" customWidth="1"/>
    <col min="3" max="5" width="16.5" style="1" customWidth="1"/>
    <col min="6" max="7" width="16.5" style="1" bestFit="1" customWidth="1"/>
    <col min="8" max="16384" width="9.1640625" style="1"/>
  </cols>
  <sheetData>
    <row r="1" spans="2:7" ht="25" customHeight="1" x14ac:dyDescent="0.2">
      <c r="B1" s="165" t="s">
        <v>193</v>
      </c>
      <c r="C1" s="165"/>
      <c r="D1" s="165"/>
      <c r="E1" s="165"/>
      <c r="F1" s="165"/>
      <c r="G1" s="165"/>
    </row>
    <row r="2" spans="2:7" ht="15" customHeight="1" x14ac:dyDescent="0.15">
      <c r="B2" s="167" t="s">
        <v>408</v>
      </c>
      <c r="C2" s="167"/>
      <c r="D2" s="167"/>
      <c r="E2" s="167"/>
      <c r="F2" s="167"/>
      <c r="G2" s="167"/>
    </row>
    <row r="3" spans="2:7" ht="15" customHeight="1" x14ac:dyDescent="0.15">
      <c r="B3" s="167"/>
      <c r="C3" s="167"/>
      <c r="D3" s="167"/>
      <c r="E3" s="167"/>
      <c r="F3" s="167"/>
      <c r="G3" s="167"/>
    </row>
    <row r="4" spans="2:7" ht="15" customHeight="1" x14ac:dyDescent="0.15">
      <c r="B4" s="167"/>
      <c r="C4" s="167"/>
      <c r="D4" s="167"/>
      <c r="E4" s="167"/>
      <c r="F4" s="167"/>
      <c r="G4" s="167"/>
    </row>
    <row r="5" spans="2:7" ht="15" customHeight="1" x14ac:dyDescent="0.15">
      <c r="B5" s="167"/>
      <c r="C5" s="167"/>
      <c r="D5" s="167"/>
      <c r="E5" s="167"/>
      <c r="F5" s="167"/>
      <c r="G5" s="167"/>
    </row>
    <row r="6" spans="2:7" ht="55" customHeight="1" x14ac:dyDescent="0.15">
      <c r="B6" s="167"/>
      <c r="C6" s="167"/>
      <c r="D6" s="167"/>
      <c r="E6" s="167"/>
      <c r="F6" s="167"/>
      <c r="G6" s="167"/>
    </row>
    <row r="7" spans="2:7" ht="18" customHeight="1" x14ac:dyDescent="0.15"/>
    <row r="8" spans="2:7" ht="27.75" customHeight="1" x14ac:dyDescent="0.15">
      <c r="B8" s="4" t="s">
        <v>420</v>
      </c>
      <c r="C8" s="79" t="s">
        <v>28</v>
      </c>
      <c r="D8" s="79" t="s">
        <v>80</v>
      </c>
      <c r="E8" s="79" t="s">
        <v>105</v>
      </c>
      <c r="F8" s="79" t="s">
        <v>109</v>
      </c>
      <c r="G8" s="79" t="s">
        <v>167</v>
      </c>
    </row>
    <row r="9" spans="2:7" x14ac:dyDescent="0.15">
      <c r="B9" s="5"/>
      <c r="C9" s="5"/>
      <c r="D9" s="5"/>
      <c r="E9" s="5"/>
      <c r="F9" s="5"/>
      <c r="G9" s="5"/>
    </row>
    <row r="10" spans="2:7" x14ac:dyDescent="0.15">
      <c r="B10" s="6" t="s">
        <v>186</v>
      </c>
      <c r="C10" s="7">
        <f>IFERROR(INDEX('FY 23 Shell'!$L$27:$L$195,MATCH(Model!C8,'FY 23 Shell'!$J$27:$J$195,0)),"")</f>
        <v>18876.64</v>
      </c>
      <c r="D10" s="7">
        <f>IFERROR(INDEX('FY 23 Shell'!$L$27:$L$195,MATCH(Model!D8,'FY 23 Shell'!$J$27:$J$195,0)),"")</f>
        <v>18699.060000000001</v>
      </c>
      <c r="E10" s="7">
        <f>IFERROR(INDEX('FY 23 Shell'!$L$27:$L$195,MATCH(Model!E8,'FY 23 Shell'!$J$27:$J$195,0)),"")</f>
        <v>11203.14</v>
      </c>
      <c r="F10" s="7">
        <f>IFERROR(INDEX('FY 23 Shell'!$L$27:$L$195,MATCH(Model!F8,'FY 23 Shell'!$J$27:$J$195,0)),"")</f>
        <v>17542.400000000001</v>
      </c>
      <c r="G10" s="7">
        <f>IFERROR(INDEX('FY 23 Shell'!$L$27:$L$195,MATCH(Model!G8,'FY 23 Shell'!$J$27:$J$195,0)),"")</f>
        <v>18374.05</v>
      </c>
    </row>
    <row r="11" spans="2:7" x14ac:dyDescent="0.15">
      <c r="B11" s="6" t="s">
        <v>339</v>
      </c>
      <c r="C11" s="7">
        <f>IFERROR(INDEX('FY 23 Shell'!$N$27:$N$195,MATCH(Model!C8,'FY 23 Shell'!$J$27:$J$195,0)),"")</f>
        <v>12461</v>
      </c>
      <c r="D11" s="7">
        <f>IFERROR(INDEX('FY 23 Shell'!$N$27:$N$195,MATCH(Model!D8,'FY 23 Shell'!$J$27:$J$195,0)),"")</f>
        <v>16217</v>
      </c>
      <c r="E11" s="7">
        <f>IFERROR(INDEX('FY 23 Shell'!$N$27:$N$195,MATCH(Model!E8,'FY 23 Shell'!$J$27:$J$195,0)),"")</f>
        <v>8258</v>
      </c>
      <c r="F11" s="7">
        <f>IFERROR(INDEX('FY 23 Shell'!$N$27:$N$195,MATCH(Model!F8,'FY 23 Shell'!$J$27:$J$195,0)),"")</f>
        <v>12366</v>
      </c>
      <c r="G11" s="7">
        <f>IFERROR(INDEX('FY 23 Shell'!$N$27:$N$195,MATCH(Model!G8,'FY 23 Shell'!$J$27:$J$195,0)),"")</f>
        <v>13342</v>
      </c>
    </row>
    <row r="12" spans="2:7" x14ac:dyDescent="0.15">
      <c r="B12" s="6" t="s">
        <v>340</v>
      </c>
      <c r="C12" s="8">
        <f>IFERROR(INDEX('FY 23 Shell'!$S$27:$S$195,MATCH(Model!C8,'FY 23 Shell'!$J$27:$J$195,0)),"")</f>
        <v>0.66</v>
      </c>
      <c r="D12" s="8">
        <f>IFERROR(INDEX('FY 23 Shell'!$S$27:$S$195,MATCH(Model!D8,'FY 23 Shell'!$J$27:$J$195,0)),"")</f>
        <v>0.87</v>
      </c>
      <c r="E12" s="8">
        <f>IFERROR(INDEX('FY 23 Shell'!$S$27:$S$195,MATCH(Model!E8,'FY 23 Shell'!$J$27:$J$195,0)),"")</f>
        <v>0.74</v>
      </c>
      <c r="F12" s="8">
        <f>IFERROR(INDEX('FY 23 Shell'!$S$27:$S$195,MATCH(Model!F8,'FY 23 Shell'!$J$27:$J$195,0)),"")</f>
        <v>0.7</v>
      </c>
      <c r="G12" s="8">
        <f>IFERROR(INDEX('FY 23 Shell'!$S$27:$S$195,MATCH(Model!G8,'FY 23 Shell'!$J$27:$J$195,0)),"")</f>
        <v>0.73</v>
      </c>
    </row>
    <row r="13" spans="2:7" x14ac:dyDescent="0.15">
      <c r="B13" s="6" t="s">
        <v>187</v>
      </c>
      <c r="C13" s="7">
        <f>IFERROR(INDEX('FY 23 Shell'!$W$27:$W$195,MATCH(Model!C8,'FY 23 Shell'!$J$27:$J$195,0)),"")</f>
        <v>4498</v>
      </c>
      <c r="D13" s="7">
        <f>IFERROR(INDEX('FY 23 Shell'!$W$27:$W$195,MATCH(Model!D8,'FY 23 Shell'!$J$27:$J$195,0)),"")</f>
        <v>4291</v>
      </c>
      <c r="E13" s="7">
        <f>IFERROR(INDEX('FY 23 Shell'!$W$27:$W$195,MATCH(Model!E8,'FY 23 Shell'!$J$27:$J$195,0)),"")</f>
        <v>1790</v>
      </c>
      <c r="F13" s="7">
        <f>IFERROR(INDEX('FY 23 Shell'!$W$27:$W$195,MATCH(Model!F8,'FY 23 Shell'!$J$27:$J$195,0)),"")</f>
        <v>3636</v>
      </c>
      <c r="G13" s="7">
        <f>IFERROR(INDEX('FY 23 Shell'!$W$27:$W$195,MATCH(Model!G8,'FY 23 Shell'!$J$27:$J$195,0)),"")</f>
        <v>3186</v>
      </c>
    </row>
    <row r="14" spans="2:7" x14ac:dyDescent="0.15">
      <c r="B14" s="6" t="s">
        <v>188</v>
      </c>
      <c r="C14" s="8">
        <f>C13/C10</f>
        <v>0.23828393188618313</v>
      </c>
      <c r="D14" s="8">
        <f t="shared" ref="D14:G14" si="0">D13/D10</f>
        <v>0.2294767758379298</v>
      </c>
      <c r="E14" s="8">
        <f t="shared" si="0"/>
        <v>0.15977663405081077</v>
      </c>
      <c r="F14" s="8">
        <f t="shared" si="0"/>
        <v>0.20726924480116743</v>
      </c>
      <c r="G14" s="8">
        <f t="shared" si="0"/>
        <v>0.17339671983041302</v>
      </c>
    </row>
    <row r="15" spans="2:7" x14ac:dyDescent="0.15">
      <c r="B15" s="9"/>
      <c r="C15" s="10"/>
      <c r="D15" s="10"/>
      <c r="E15" s="10"/>
      <c r="F15" s="10"/>
      <c r="G15" s="10"/>
    </row>
    <row r="16" spans="2:7" x14ac:dyDescent="0.15">
      <c r="B16" s="6" t="s">
        <v>189</v>
      </c>
      <c r="C16" s="11">
        <f>IFERROR(INDEX('FY 23 Shell'!$AD$27:$AD$195,MATCH(Model!C8,'FY 23 Shell'!$J$27:$J$195,0)),"")</f>
        <v>73625.83</v>
      </c>
      <c r="D16" s="11">
        <f>IFERROR(INDEX('FY 23 Shell'!$AD$27:$AD$195,MATCH(Model!D8,'FY 23 Shell'!$J$27:$J$195,0)),"")</f>
        <v>61508.43</v>
      </c>
      <c r="E16" s="11">
        <f>IFERROR(INDEX('FY 23 Shell'!$AD$27:$AD$195,MATCH(Model!E8,'FY 23 Shell'!$J$27:$J$195,0)),"")</f>
        <v>57701.21</v>
      </c>
      <c r="F16" s="11">
        <f>IFERROR(INDEX('FY 23 Shell'!$AD$27:$AD$195,MATCH(Model!F8,'FY 23 Shell'!$J$27:$J$195,0)),"")</f>
        <v>85688.26</v>
      </c>
      <c r="G16" s="11">
        <f>IFERROR(INDEX('FY 23 Shell'!$AD$27:$AD$195,MATCH(Model!G8,'FY 23 Shell'!$J$27:$J$195,0)),"")</f>
        <v>63281.91</v>
      </c>
    </row>
    <row r="17" spans="2:7" x14ac:dyDescent="0.15">
      <c r="B17" s="6" t="s">
        <v>190</v>
      </c>
      <c r="C17" s="11">
        <f>IFERROR(INDEX('FY 23 Shell'!$AF$27:$AF$195,MATCH(Model!C8,'FY 23 Shell'!$J$27:$J$195,0)),"")</f>
        <v>46662</v>
      </c>
      <c r="D17" s="11">
        <f>IFERROR(INDEX('FY 23 Shell'!$AF$27:$AF$195,MATCH(Model!D8,'FY 23 Shell'!$J$27:$J$195,0)),"")</f>
        <v>36278</v>
      </c>
      <c r="E17" s="11">
        <f>IFERROR(INDEX('FY 23 Shell'!$AF$27:$AF$195,MATCH(Model!E8,'FY 23 Shell'!$J$27:$J$195,0)),"")</f>
        <v>46499</v>
      </c>
      <c r="F17" s="11">
        <f>IFERROR(INDEX('FY 23 Shell'!$AF$27:$AF$195,MATCH(Model!F8,'FY 23 Shell'!$J$27:$J$195,0)),"")</f>
        <v>42222</v>
      </c>
      <c r="G17" s="11">
        <f>IFERROR(INDEX('FY 23 Shell'!$AF$27:$AF$195,MATCH(Model!G8,'FY 23 Shell'!$J$27:$J$195,0)),"")</f>
        <v>42401</v>
      </c>
    </row>
    <row r="18" spans="2:7" x14ac:dyDescent="0.15">
      <c r="B18" s="78" t="s">
        <v>192</v>
      </c>
      <c r="C18" s="7">
        <f>IFERROR(INDEX('PIC Index FY 21'!$O$6:$O$174,MATCH(Model!C8,'PIC Index FY 21'!$B$6:$B$174,0)),"")</f>
        <v>392.04039673539262</v>
      </c>
      <c r="D18" s="7">
        <f>IFERROR(INDEX('PIC Index FY 21'!$O$6:$O$174,MATCH(Model!D8,'PIC Index FY 21'!$B$6:$B$174,0)),"")</f>
        <v>490.31425617046881</v>
      </c>
      <c r="E18" s="7">
        <f>IFERROR(INDEX('PIC Index FY 21'!$O$6:$O$174,MATCH(Model!E8,'PIC Index FY 21'!$B$6:$B$174,0)),"")</f>
        <v>423.97696140774605</v>
      </c>
      <c r="F18" s="7">
        <f>IFERROR(INDEX('PIC Index FY 21'!$O$6:$O$174,MATCH(Model!F8,'PIC Index FY 21'!$B$6:$B$174,0)),"")</f>
        <v>390.63007807855092</v>
      </c>
      <c r="G18" s="7">
        <f>IFERROR(INDEX('PIC Index FY 21'!$O$6:$O$174,MATCH(Model!G8,'PIC Index FY 21'!$B$6:$B$174,0)),"")</f>
        <v>458.60432690519553</v>
      </c>
    </row>
    <row r="19" spans="2:7" x14ac:dyDescent="0.15">
      <c r="B19" s="6" t="s">
        <v>191</v>
      </c>
      <c r="C19" s="7">
        <f>IFERROR(INDEX('FY 23 Shell'!$H$27:$H$195,MATCH(Model!C8,'FY 23 Shell'!$J$27:$J$195,0)),"")</f>
        <v>5</v>
      </c>
      <c r="D19" s="7">
        <f>IFERROR(INDEX('FY 23 Shell'!$H$27:$H$195,MATCH(Model!D8,'FY 23 Shell'!$J$27:$J$195,0)),"")</f>
        <v>1</v>
      </c>
      <c r="E19" s="7">
        <f>IFERROR(INDEX('FY 23 Shell'!$H$27:$H$195,MATCH(Model!E8,'FY 23 Shell'!$J$27:$J$195,0)),"")</f>
        <v>3</v>
      </c>
      <c r="F19" s="7">
        <f>IFERROR(INDEX('FY 23 Shell'!$H$27:$H$195,MATCH(Model!F8,'FY 23 Shell'!$J$27:$J$195,0)),"")</f>
        <v>6</v>
      </c>
      <c r="G19" s="7">
        <f>IFERROR(INDEX('FY 23 Shell'!$H$27:$H$195,MATCH(Model!G8,'FY 23 Shell'!$J$27:$J$195,0)),"")</f>
        <v>2</v>
      </c>
    </row>
    <row r="20" spans="2:7" x14ac:dyDescent="0.15">
      <c r="B20" s="12"/>
      <c r="C20" s="13"/>
      <c r="D20" s="13"/>
      <c r="E20" s="13"/>
      <c r="F20" s="13"/>
      <c r="G20" s="13"/>
    </row>
    <row r="21" spans="2:7" x14ac:dyDescent="0.15">
      <c r="B21" s="6" t="s">
        <v>406</v>
      </c>
      <c r="C21" s="14">
        <f>IFERROR(INDEX('FY 23 Shell'!$AZ$27:$AZ$195,MATCH(Model!C8,'FY 23 Shell'!$J$27:$J$195,0)),"")</f>
        <v>188956317.20809999</v>
      </c>
      <c r="D21" s="14">
        <f>IFERROR(INDEX('FY 23 Shell'!$AZ$27:$AZ$195,MATCH(Model!D8,'FY 23 Shell'!$J$27:$J$195,0)),"")</f>
        <v>213893998.25889999</v>
      </c>
      <c r="E21" s="14">
        <f>IFERROR(INDEX('FY 23 Shell'!$AZ$27:$AZ$195,MATCH(Model!E8,'FY 23 Shell'!$J$27:$J$195,0)),"")</f>
        <v>103554423.2441</v>
      </c>
      <c r="F21" s="14">
        <f>IFERROR(INDEX('FY 23 Shell'!$AZ$27:$AZ$195,MATCH(Model!F8,'FY 23 Shell'!$J$27:$J$195,0)),"")</f>
        <v>163463956.24349999</v>
      </c>
      <c r="G21" s="14">
        <f>IFERROR(INDEX('FY 23 Shell'!$AZ$27:$AZ$195,MATCH(Model!G8,'FY 23 Shell'!$J$27:$J$195,0)),"")</f>
        <v>164131453.28830001</v>
      </c>
    </row>
    <row r="22" spans="2:7" x14ac:dyDescent="0.15">
      <c r="B22" s="6" t="s">
        <v>407</v>
      </c>
      <c r="C22" s="14">
        <f>C21/C10</f>
        <v>10010.060964668501</v>
      </c>
      <c r="D22" s="14">
        <f t="shared" ref="D22:G22" si="1">D21/D10</f>
        <v>11438.756721402036</v>
      </c>
      <c r="E22" s="14">
        <f t="shared" si="1"/>
        <v>9243.3392106230949</v>
      </c>
      <c r="F22" s="14">
        <f t="shared" si="1"/>
        <v>9318.2207818485494</v>
      </c>
      <c r="G22" s="14">
        <f t="shared" si="1"/>
        <v>8932.7858195825102</v>
      </c>
    </row>
    <row r="23" spans="2:7" ht="11.25" customHeight="1" x14ac:dyDescent="0.15">
      <c r="B23" s="2"/>
      <c r="C23" s="3"/>
      <c r="D23" s="3"/>
      <c r="E23" s="3"/>
      <c r="F23" s="3"/>
      <c r="G23" s="3"/>
    </row>
    <row r="24" spans="2:7" ht="17.25" customHeight="1" x14ac:dyDescent="0.15">
      <c r="B24" s="168" t="s">
        <v>341</v>
      </c>
      <c r="C24" s="169"/>
      <c r="D24" s="169"/>
      <c r="E24" s="169"/>
      <c r="F24" s="169"/>
      <c r="G24" s="169"/>
    </row>
    <row r="25" spans="2:7" x14ac:dyDescent="0.15">
      <c r="B25" s="169"/>
      <c r="C25" s="169"/>
      <c r="D25" s="169"/>
      <c r="E25" s="169"/>
      <c r="F25" s="169"/>
      <c r="G25" s="169"/>
    </row>
    <row r="26" spans="2:7" ht="22" customHeight="1" x14ac:dyDescent="0.15">
      <c r="B26" s="169"/>
      <c r="C26" s="169"/>
      <c r="D26" s="169"/>
      <c r="E26" s="169"/>
      <c r="F26" s="169"/>
      <c r="G26" s="169"/>
    </row>
    <row r="27" spans="2:7" ht="15" customHeight="1" x14ac:dyDescent="0.15">
      <c r="B27" s="168" t="s">
        <v>342</v>
      </c>
      <c r="C27" s="168"/>
      <c r="D27" s="168"/>
      <c r="E27" s="168"/>
      <c r="F27" s="168"/>
      <c r="G27" s="168"/>
    </row>
    <row r="28" spans="2:7" x14ac:dyDescent="0.15">
      <c r="B28" s="168"/>
      <c r="C28" s="168"/>
      <c r="D28" s="168"/>
      <c r="E28" s="168"/>
      <c r="F28" s="168"/>
      <c r="G28" s="168"/>
    </row>
    <row r="29" spans="2:7" ht="10" customHeight="1" x14ac:dyDescent="0.15">
      <c r="B29" s="168"/>
      <c r="C29" s="168"/>
      <c r="D29" s="168"/>
      <c r="E29" s="168"/>
      <c r="F29" s="168"/>
      <c r="G29" s="168"/>
    </row>
    <row r="30" spans="2:7" ht="6.75" customHeight="1" x14ac:dyDescent="0.15">
      <c r="B30" s="15"/>
      <c r="C30" s="15"/>
      <c r="D30" s="15"/>
      <c r="E30" s="15"/>
      <c r="F30" s="15"/>
      <c r="G30" s="15"/>
    </row>
    <row r="31" spans="2:7" ht="15.75" customHeight="1" x14ac:dyDescent="0.15">
      <c r="B31" s="168" t="s">
        <v>409</v>
      </c>
      <c r="C31" s="168"/>
      <c r="D31" s="168"/>
      <c r="E31" s="168"/>
      <c r="F31" s="168"/>
      <c r="G31" s="168"/>
    </row>
    <row r="32" spans="2:7" ht="12.75" customHeight="1" x14ac:dyDescent="0.15">
      <c r="B32" s="168"/>
      <c r="C32" s="168"/>
      <c r="D32" s="168"/>
      <c r="E32" s="168"/>
      <c r="F32" s="168"/>
      <c r="G32" s="168"/>
    </row>
    <row r="33" spans="2:7" ht="12.75" customHeight="1" x14ac:dyDescent="0.15">
      <c r="B33" s="168"/>
      <c r="C33" s="168"/>
      <c r="D33" s="168"/>
      <c r="E33" s="168"/>
      <c r="F33" s="168"/>
      <c r="G33" s="168"/>
    </row>
    <row r="34" spans="2:7" ht="10" customHeight="1" x14ac:dyDescent="0.15">
      <c r="B34" s="168"/>
      <c r="C34" s="168"/>
      <c r="D34" s="168"/>
      <c r="E34" s="168"/>
      <c r="F34" s="168"/>
      <c r="G34" s="168"/>
    </row>
    <row r="35" spans="2:7" ht="4" hidden="1" customHeight="1" x14ac:dyDescent="0.15">
      <c r="B35" s="168"/>
      <c r="C35" s="168"/>
      <c r="D35" s="168"/>
      <c r="E35" s="168"/>
      <c r="F35" s="168"/>
      <c r="G35" s="168"/>
    </row>
    <row r="36" spans="2:7" ht="1" hidden="1" customHeight="1" x14ac:dyDescent="0.15">
      <c r="B36" s="168"/>
      <c r="C36" s="168"/>
      <c r="D36" s="168"/>
      <c r="E36" s="168"/>
      <c r="F36" s="168"/>
      <c r="G36" s="168"/>
    </row>
    <row r="37" spans="2:7" ht="13.5" customHeight="1" x14ac:dyDescent="0.15">
      <c r="B37" s="19"/>
      <c r="C37" s="19"/>
      <c r="D37" s="19"/>
      <c r="E37" s="19"/>
      <c r="F37" s="19"/>
      <c r="G37" s="19"/>
    </row>
    <row r="38" spans="2:7" ht="12.75" customHeight="1" x14ac:dyDescent="0.15">
      <c r="B38" s="17" t="s">
        <v>0</v>
      </c>
      <c r="C38" s="16"/>
      <c r="D38" s="16"/>
      <c r="E38" s="16"/>
      <c r="F38" s="16"/>
      <c r="G38" s="16"/>
    </row>
    <row r="39" spans="2:7" ht="17.25" customHeight="1" x14ac:dyDescent="0.15">
      <c r="B39" s="170" t="s">
        <v>338</v>
      </c>
      <c r="C39" s="170"/>
      <c r="D39" s="170"/>
      <c r="E39" s="170"/>
      <c r="F39" s="170"/>
      <c r="G39" s="170"/>
    </row>
    <row r="40" spans="2:7" ht="8" customHeight="1" x14ac:dyDescent="0.15">
      <c r="B40" s="170"/>
      <c r="C40" s="170"/>
      <c r="D40" s="170"/>
      <c r="E40" s="170"/>
      <c r="F40" s="170"/>
      <c r="G40" s="170"/>
    </row>
    <row r="41" spans="2:7" ht="27" customHeight="1" x14ac:dyDescent="0.15">
      <c r="B41" s="170" t="s">
        <v>343</v>
      </c>
      <c r="C41" s="170"/>
      <c r="D41" s="170"/>
      <c r="E41" s="170"/>
      <c r="F41" s="170"/>
      <c r="G41" s="170"/>
    </row>
    <row r="42" spans="2:7" ht="10" customHeight="1" x14ac:dyDescent="0.15">
      <c r="B42" s="170"/>
      <c r="C42" s="170"/>
      <c r="D42" s="170"/>
      <c r="E42" s="170"/>
      <c r="F42" s="170"/>
      <c r="G42" s="170"/>
    </row>
    <row r="43" spans="2:7" x14ac:dyDescent="0.15">
      <c r="B43" s="166" t="s">
        <v>418</v>
      </c>
      <c r="C43" s="166"/>
      <c r="D43" s="166"/>
      <c r="E43" s="166"/>
      <c r="F43" s="166"/>
      <c r="G43" s="166"/>
    </row>
    <row r="44" spans="2:7" ht="9" customHeight="1" x14ac:dyDescent="0.15">
      <c r="B44" s="166"/>
      <c r="C44" s="166"/>
      <c r="D44" s="166"/>
      <c r="E44" s="166"/>
      <c r="F44" s="166"/>
      <c r="G44" s="166"/>
    </row>
    <row r="45" spans="2:7" ht="21" customHeight="1" x14ac:dyDescent="0.15">
      <c r="B45" s="18" t="s">
        <v>421</v>
      </c>
      <c r="C45" s="20"/>
      <c r="D45" s="20"/>
      <c r="E45" s="20"/>
      <c r="F45" s="20"/>
      <c r="G45" s="20"/>
    </row>
    <row r="46" spans="2:7" ht="27" customHeight="1" x14ac:dyDescent="0.15">
      <c r="B46" s="166" t="s">
        <v>419</v>
      </c>
      <c r="C46" s="166"/>
      <c r="D46" s="166"/>
      <c r="E46" s="166"/>
      <c r="F46" s="166"/>
      <c r="G46" s="166"/>
    </row>
    <row r="47" spans="2:7" x14ac:dyDescent="0.15">
      <c r="B47" s="21"/>
      <c r="C47" s="21"/>
      <c r="D47" s="21"/>
      <c r="E47" s="21"/>
      <c r="F47" s="21"/>
      <c r="G47" s="21"/>
    </row>
  </sheetData>
  <sheetProtection algorithmName="SHA-512" hashValue="5THkscHN9A5qIFfXPO7dtlmzGq2A+P/0SkqQCMlOIqUocU6cWeonkI4EJqGIwjDLcDns2eVhn7LUQ/GVrDXsKQ==" saltValue="ErgA8WRIloHdeWNaXjJr5g==" spinCount="100000" sheet="1" selectLockedCells="1"/>
  <mergeCells count="9">
    <mergeCell ref="B1:G1"/>
    <mergeCell ref="B46:G46"/>
    <mergeCell ref="B43:G44"/>
    <mergeCell ref="B2:G6"/>
    <mergeCell ref="B24:G26"/>
    <mergeCell ref="B39:G40"/>
    <mergeCell ref="B27:G29"/>
    <mergeCell ref="B41:G42"/>
    <mergeCell ref="B31:G36"/>
  </mergeCells>
  <pageMargins left="0.7" right="0.7" top="0.75" bottom="0.75" header="0.3" footer="0.3"/>
  <pageSetup scale="80" orientation="landscape"/>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'FY 23 Shell'!$J$27:$J$195</xm:f>
          </x14:formula1>
          <xm:sqref>C8:G8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BJ363"/>
  <sheetViews>
    <sheetView topLeftCell="B1" zoomScale="80" zoomScaleNormal="80" workbookViewId="0">
      <selection activeCell="F37" sqref="F37"/>
    </sheetView>
  </sheetViews>
  <sheetFormatPr baseColWidth="10" defaultColWidth="8.83203125" defaultRowHeight="14" x14ac:dyDescent="0.15"/>
  <cols>
    <col min="1" max="7" width="9.1640625" style="22" customWidth="1"/>
    <col min="8" max="8" width="8.83203125" style="22"/>
    <col min="9" max="10" width="19.5" style="22" customWidth="1"/>
    <col min="11" max="13" width="16.83203125" style="22" customWidth="1"/>
    <col min="14" max="20" width="15.83203125" style="22" customWidth="1"/>
    <col min="21" max="21" width="16.83203125" style="22" customWidth="1"/>
    <col min="22" max="22" width="25.5" style="22" customWidth="1"/>
    <col min="23" max="24" width="17.1640625" style="22" customWidth="1"/>
    <col min="25" max="25" width="26.6640625" style="22" customWidth="1"/>
    <col min="26" max="26" width="22.5" style="22" customWidth="1"/>
    <col min="27" max="27" width="18.5" style="22" customWidth="1"/>
    <col min="28" max="28" width="21.6640625" style="22" customWidth="1"/>
    <col min="29" max="29" width="18" style="22" customWidth="1"/>
    <col min="30" max="32" width="20.33203125" style="22" customWidth="1"/>
    <col min="33" max="33" width="15.5" style="22" customWidth="1"/>
    <col min="34" max="34" width="16.5" style="22" customWidth="1"/>
    <col min="35" max="35" width="15" style="22" customWidth="1"/>
    <col min="36" max="36" width="19.6640625" style="22" customWidth="1"/>
    <col min="37" max="37" width="23.1640625" style="22" customWidth="1"/>
    <col min="38" max="46" width="17.83203125" style="22" customWidth="1"/>
    <col min="47" max="47" width="20.5" style="22" customWidth="1"/>
    <col min="48" max="48" width="21.5" style="22" customWidth="1"/>
    <col min="49" max="50" width="17.83203125" style="22" customWidth="1"/>
    <col min="51" max="51" width="17.1640625" style="22" customWidth="1"/>
    <col min="52" max="52" width="18.6640625" style="22" bestFit="1" customWidth="1"/>
    <col min="53" max="54" width="18.6640625" style="22" customWidth="1"/>
    <col min="55" max="55" width="8.83203125" style="22"/>
    <col min="56" max="61" width="18.6640625" style="22" bestFit="1" customWidth="1"/>
    <col min="62" max="62" width="15" style="22" bestFit="1" customWidth="1"/>
    <col min="63" max="16384" width="8.83203125" style="22"/>
  </cols>
  <sheetData>
    <row r="2" spans="3:61" x14ac:dyDescent="0.15">
      <c r="C2" s="46"/>
      <c r="D2" s="46"/>
      <c r="E2" s="46"/>
      <c r="F2" s="24" t="s">
        <v>195</v>
      </c>
      <c r="G2" s="25"/>
      <c r="H2" s="47" t="s">
        <v>196</v>
      </c>
      <c r="L2" s="26">
        <v>0.3</v>
      </c>
      <c r="N2" s="26"/>
      <c r="O2" s="26"/>
      <c r="P2" s="26"/>
      <c r="Q2" s="26"/>
      <c r="R2" s="26"/>
      <c r="S2" s="26"/>
      <c r="T2" s="26">
        <v>0.3</v>
      </c>
      <c r="U2" s="23"/>
      <c r="V2" s="24"/>
    </row>
    <row r="3" spans="3:61" x14ac:dyDescent="0.15">
      <c r="C3" s="46"/>
      <c r="D3" s="46"/>
      <c r="E3" s="46"/>
      <c r="F3" s="24" t="s">
        <v>197</v>
      </c>
      <c r="G3" s="25"/>
      <c r="H3" s="47" t="s">
        <v>198</v>
      </c>
      <c r="L3" s="48">
        <v>1.35</v>
      </c>
      <c r="N3" s="48"/>
      <c r="O3" s="48"/>
      <c r="P3" s="48"/>
      <c r="Q3" s="48"/>
      <c r="R3" s="48"/>
      <c r="S3" s="48"/>
      <c r="T3" s="48">
        <v>1.35</v>
      </c>
      <c r="U3" s="23"/>
      <c r="V3" s="24"/>
    </row>
    <row r="4" spans="3:61" x14ac:dyDescent="0.15">
      <c r="C4" s="46"/>
      <c r="D4" s="46"/>
      <c r="E4" s="46"/>
      <c r="F4" s="24" t="s">
        <v>199</v>
      </c>
      <c r="G4" s="25"/>
      <c r="H4" s="47" t="s">
        <v>200</v>
      </c>
      <c r="L4" s="26">
        <v>0.7</v>
      </c>
      <c r="N4" s="26"/>
      <c r="O4" s="26"/>
      <c r="P4" s="26"/>
      <c r="Q4" s="26"/>
      <c r="R4" s="26"/>
      <c r="S4" s="26"/>
      <c r="T4" s="26">
        <v>0.7</v>
      </c>
      <c r="U4" s="23"/>
      <c r="V4" s="24"/>
      <c r="AR4" s="22" t="s">
        <v>308</v>
      </c>
    </row>
    <row r="5" spans="3:61" x14ac:dyDescent="0.15">
      <c r="F5" s="24" t="s">
        <v>201</v>
      </c>
      <c r="G5" s="25"/>
      <c r="H5" s="22" t="s">
        <v>202</v>
      </c>
      <c r="L5" s="26">
        <v>0.3</v>
      </c>
      <c r="T5" s="26">
        <v>0.3</v>
      </c>
      <c r="U5" s="49"/>
      <c r="W5" s="24"/>
      <c r="X5" s="24"/>
      <c r="AA5" s="24"/>
      <c r="AB5" s="24"/>
      <c r="AC5" s="24"/>
      <c r="AD5" s="24"/>
      <c r="AE5" s="24"/>
      <c r="AF5" s="24"/>
      <c r="AR5" s="22">
        <v>2337000190</v>
      </c>
    </row>
    <row r="6" spans="3:61" x14ac:dyDescent="0.15">
      <c r="F6" s="24" t="s">
        <v>203</v>
      </c>
      <c r="G6" s="25"/>
      <c r="H6" s="47" t="s">
        <v>204</v>
      </c>
      <c r="L6" s="26">
        <v>0.01</v>
      </c>
      <c r="N6" s="26"/>
      <c r="O6" s="26"/>
      <c r="P6" s="26"/>
      <c r="Q6" s="26"/>
      <c r="R6" s="26"/>
      <c r="S6" s="26"/>
      <c r="T6" s="26">
        <v>0.01</v>
      </c>
      <c r="U6" s="26"/>
      <c r="W6" s="24"/>
      <c r="X6" s="24"/>
      <c r="AA6" s="24"/>
      <c r="AB6" s="24"/>
      <c r="AC6" s="24"/>
      <c r="AD6" s="24"/>
      <c r="AE6" s="24"/>
      <c r="AF6" s="24"/>
    </row>
    <row r="7" spans="3:61" x14ac:dyDescent="0.15">
      <c r="F7" s="24" t="s">
        <v>205</v>
      </c>
      <c r="G7" s="25"/>
      <c r="H7" s="47" t="s">
        <v>206</v>
      </c>
      <c r="L7" s="26">
        <v>0.1</v>
      </c>
      <c r="N7" s="26"/>
      <c r="O7" s="26"/>
      <c r="P7" s="26"/>
      <c r="Q7" s="26"/>
      <c r="R7" s="26"/>
      <c r="S7" s="26"/>
      <c r="T7" s="26">
        <v>0.1</v>
      </c>
      <c r="U7" s="26"/>
      <c r="W7" s="24"/>
      <c r="X7" s="24"/>
      <c r="AA7" s="24"/>
      <c r="AB7" s="24"/>
      <c r="AC7" s="24"/>
      <c r="AD7" s="24"/>
      <c r="AE7" s="24"/>
      <c r="AF7" s="24"/>
      <c r="AN7" s="22" t="s">
        <v>309</v>
      </c>
      <c r="AO7" s="22" t="s">
        <v>310</v>
      </c>
    </row>
    <row r="8" spans="3:61" x14ac:dyDescent="0.15">
      <c r="F8" s="24" t="s">
        <v>207</v>
      </c>
      <c r="G8" s="25"/>
      <c r="H8" s="47" t="s">
        <v>208</v>
      </c>
      <c r="L8" s="50">
        <v>11525</v>
      </c>
      <c r="N8" s="50"/>
      <c r="O8" s="50"/>
      <c r="P8" s="50"/>
      <c r="Q8" s="50"/>
      <c r="R8" s="50"/>
      <c r="S8" s="50"/>
      <c r="T8" s="50">
        <v>11525</v>
      </c>
      <c r="W8" s="24"/>
      <c r="X8" s="24"/>
      <c r="AA8" s="24"/>
      <c r="AB8" s="24"/>
      <c r="AC8" s="24"/>
      <c r="AD8" s="24"/>
      <c r="AE8" s="24"/>
      <c r="AF8" s="24"/>
      <c r="AM8" s="22" t="s">
        <v>311</v>
      </c>
      <c r="AN8" s="22" t="s">
        <v>312</v>
      </c>
      <c r="AO8" s="22" t="s">
        <v>313</v>
      </c>
      <c r="AR8" s="22" t="s">
        <v>314</v>
      </c>
    </row>
    <row r="9" spans="3:61" x14ac:dyDescent="0.15">
      <c r="F9" s="24" t="s">
        <v>209</v>
      </c>
      <c r="G9" s="25"/>
      <c r="H9" s="22" t="s">
        <v>210</v>
      </c>
      <c r="L9" s="26">
        <v>0.1066</v>
      </c>
      <c r="T9" s="26"/>
      <c r="U9" s="26"/>
      <c r="V9" s="51"/>
      <c r="W9" s="24"/>
      <c r="X9" s="24"/>
      <c r="AA9" s="24"/>
      <c r="AB9" s="24"/>
      <c r="AC9" s="24"/>
      <c r="AD9" s="24"/>
      <c r="AE9" s="24"/>
      <c r="AF9" s="24"/>
      <c r="AK9" s="22" t="s">
        <v>235</v>
      </c>
      <c r="AL9" s="22" t="s">
        <v>315</v>
      </c>
      <c r="AM9" s="22" t="s">
        <v>316</v>
      </c>
      <c r="AN9" s="22" t="s">
        <v>317</v>
      </c>
      <c r="AO9" s="22" t="s">
        <v>318</v>
      </c>
      <c r="AR9" s="22">
        <v>23103651</v>
      </c>
      <c r="AW9" s="52"/>
      <c r="AX9" s="53"/>
      <c r="AY9" s="53"/>
      <c r="AZ9" s="53"/>
      <c r="BA9" s="53"/>
      <c r="BB9" s="53"/>
      <c r="BC9" s="53"/>
      <c r="BD9" s="53"/>
      <c r="BE9" s="53"/>
      <c r="BF9" s="53"/>
      <c r="BG9" s="53"/>
      <c r="BH9" s="53"/>
      <c r="BI9" s="53"/>
    </row>
    <row r="10" spans="3:61" x14ac:dyDescent="0.15">
      <c r="F10" s="24" t="s">
        <v>211</v>
      </c>
      <c r="G10" s="25"/>
      <c r="H10" s="22" t="s">
        <v>212</v>
      </c>
      <c r="L10" s="26">
        <v>8.3299999999999999E-2</v>
      </c>
      <c r="T10" s="26"/>
      <c r="U10" s="26"/>
      <c r="V10" s="51"/>
      <c r="W10" s="24"/>
      <c r="X10" s="24"/>
      <c r="AA10" s="24"/>
      <c r="AB10" s="24"/>
      <c r="AC10" s="24"/>
      <c r="AD10" s="24"/>
      <c r="AE10" s="24"/>
      <c r="AF10" s="24"/>
      <c r="AK10" s="22" t="s">
        <v>319</v>
      </c>
      <c r="AL10" s="22" t="s">
        <v>320</v>
      </c>
      <c r="AM10" s="22" t="s">
        <v>321</v>
      </c>
      <c r="AO10" s="22" t="s">
        <v>322</v>
      </c>
    </row>
    <row r="11" spans="3:61" x14ac:dyDescent="0.15">
      <c r="F11" s="25"/>
      <c r="G11" s="25"/>
      <c r="T11" s="26"/>
      <c r="U11" s="26"/>
      <c r="V11" s="51"/>
      <c r="W11" s="24"/>
      <c r="X11" s="24"/>
      <c r="AA11" s="24"/>
      <c r="AB11" s="24"/>
      <c r="AC11" s="24"/>
      <c r="AD11" s="24"/>
      <c r="AE11" s="24"/>
      <c r="AF11" s="24"/>
      <c r="AK11" s="22" t="s">
        <v>323</v>
      </c>
      <c r="AL11" s="22" t="s">
        <v>280</v>
      </c>
      <c r="AM11" s="22" t="s">
        <v>324</v>
      </c>
    </row>
    <row r="12" spans="3:61" hidden="1" x14ac:dyDescent="0.15">
      <c r="F12" s="25" t="s">
        <v>213</v>
      </c>
      <c r="G12" s="25"/>
      <c r="H12" s="22" t="s">
        <v>214</v>
      </c>
      <c r="T12" s="26">
        <v>1.7999999999999999E-2</v>
      </c>
      <c r="W12" s="24"/>
      <c r="X12" s="24"/>
      <c r="AA12" s="24"/>
      <c r="AB12" s="24"/>
      <c r="AC12" s="24"/>
      <c r="AD12" s="24"/>
      <c r="AE12" s="24"/>
      <c r="AF12" s="24"/>
      <c r="AK12" s="22" t="s">
        <v>320</v>
      </c>
      <c r="AL12" s="22" t="s">
        <v>307</v>
      </c>
      <c r="AM12" s="22" t="s">
        <v>325</v>
      </c>
    </row>
    <row r="13" spans="3:61" hidden="1" x14ac:dyDescent="0.15">
      <c r="F13" s="25" t="s">
        <v>215</v>
      </c>
      <c r="G13" s="25"/>
      <c r="H13" s="22" t="s">
        <v>216</v>
      </c>
      <c r="T13" s="26">
        <v>0.14399999999999999</v>
      </c>
      <c r="W13" s="24"/>
      <c r="X13" s="24"/>
      <c r="AA13" s="24"/>
      <c r="AB13" s="24"/>
      <c r="AC13" s="24"/>
      <c r="AD13" s="24"/>
      <c r="AE13" s="24"/>
      <c r="AF13" s="24"/>
      <c r="AK13" s="22" t="s">
        <v>307</v>
      </c>
    </row>
    <row r="14" spans="3:61" hidden="1" x14ac:dyDescent="0.15">
      <c r="F14" s="25" t="s">
        <v>217</v>
      </c>
      <c r="G14" s="25"/>
      <c r="H14" s="22" t="s">
        <v>218</v>
      </c>
      <c r="T14" s="26">
        <v>0.216</v>
      </c>
      <c r="W14" s="24"/>
      <c r="X14" s="24"/>
      <c r="AA14" s="24"/>
      <c r="AB14" s="24"/>
      <c r="AC14" s="24"/>
      <c r="AD14" s="24"/>
      <c r="AE14" s="24"/>
      <c r="AF14" s="24"/>
    </row>
    <row r="15" spans="3:61" x14ac:dyDescent="0.15">
      <c r="F15" s="25"/>
      <c r="G15" s="25"/>
      <c r="T15" s="26"/>
      <c r="W15" s="24"/>
      <c r="X15" s="24"/>
      <c r="AA15" s="24"/>
      <c r="AB15" s="24"/>
      <c r="AC15" s="24"/>
      <c r="AD15" s="24"/>
      <c r="AE15" s="24"/>
      <c r="AF15" s="24"/>
      <c r="AK15" s="22" t="s">
        <v>320</v>
      </c>
      <c r="AL15" s="22" t="s">
        <v>307</v>
      </c>
      <c r="AM15" s="22" t="s">
        <v>326</v>
      </c>
      <c r="AW15" s="28"/>
      <c r="AX15" s="28"/>
      <c r="AY15" s="28"/>
      <c r="AZ15" s="28"/>
      <c r="BA15" s="28"/>
      <c r="BB15" s="28"/>
      <c r="BC15" s="28"/>
      <c r="BD15" s="28"/>
      <c r="BE15" s="28"/>
      <c r="BF15" s="28"/>
      <c r="BG15" s="28"/>
      <c r="BH15" s="28"/>
      <c r="BI15" s="28"/>
    </row>
    <row r="16" spans="3:61" x14ac:dyDescent="0.15">
      <c r="I16" s="54"/>
      <c r="L16" s="55"/>
      <c r="M16" s="55"/>
      <c r="N16" s="48"/>
      <c r="O16" s="48"/>
      <c r="P16" s="80" t="s">
        <v>346</v>
      </c>
      <c r="Q16" s="80"/>
      <c r="R16" s="80"/>
      <c r="S16" s="48"/>
      <c r="T16" s="48"/>
      <c r="U16" s="48"/>
      <c r="V16" s="48"/>
      <c r="W16" s="48"/>
      <c r="X16" s="48"/>
      <c r="Y16" s="81" t="s">
        <v>347</v>
      </c>
      <c r="Z16" s="48"/>
      <c r="AA16" s="48"/>
      <c r="AB16" s="24"/>
      <c r="AC16" s="28"/>
      <c r="AD16" s="24"/>
      <c r="AE16" s="35"/>
      <c r="AF16" s="24"/>
      <c r="AG16" s="24"/>
      <c r="AH16" s="24"/>
      <c r="AI16" s="56"/>
      <c r="AJ16" s="56"/>
      <c r="AK16" s="56"/>
      <c r="AL16" s="28"/>
      <c r="AP16" s="22" t="s">
        <v>348</v>
      </c>
      <c r="AQ16" s="82">
        <v>24884600</v>
      </c>
      <c r="AR16" s="28"/>
      <c r="AS16" s="28"/>
      <c r="AT16" s="28"/>
      <c r="AU16" s="28"/>
      <c r="AV16" s="28"/>
      <c r="AW16" s="28"/>
      <c r="AX16" s="28">
        <v>81</v>
      </c>
      <c r="AY16" s="28"/>
      <c r="AZ16" s="83"/>
      <c r="BA16" s="84"/>
    </row>
    <row r="17" spans="1:62" x14ac:dyDescent="0.15">
      <c r="C17" s="28">
        <v>36</v>
      </c>
      <c r="D17" s="28">
        <v>0</v>
      </c>
      <c r="E17" s="28">
        <v>23</v>
      </c>
      <c r="F17" s="28">
        <v>10</v>
      </c>
      <c r="J17" s="57" t="s">
        <v>219</v>
      </c>
      <c r="K17" s="28"/>
      <c r="L17" s="48">
        <v>485644.87999999971</v>
      </c>
      <c r="M17" s="48">
        <v>0</v>
      </c>
      <c r="N17" s="28">
        <v>194349</v>
      </c>
      <c r="O17" s="48">
        <v>58304.699999999968</v>
      </c>
      <c r="P17" s="48">
        <v>291386.92</v>
      </c>
      <c r="Q17" s="48">
        <v>15320.7</v>
      </c>
      <c r="R17" s="48">
        <v>2298.09</v>
      </c>
      <c r="S17" s="28"/>
      <c r="T17" s="28"/>
      <c r="U17" s="28"/>
      <c r="V17" s="48">
        <v>2304.6</v>
      </c>
      <c r="W17" s="28">
        <v>43854</v>
      </c>
      <c r="X17" s="28"/>
      <c r="Y17" s="84">
        <v>10963.5</v>
      </c>
      <c r="Z17" s="48">
        <v>58304.699999999968</v>
      </c>
      <c r="AA17" s="48">
        <v>557211.16999999993</v>
      </c>
      <c r="AB17" s="48">
        <v>573208476138.04016</v>
      </c>
      <c r="AC17" s="28">
        <v>3553532</v>
      </c>
      <c r="AD17" s="48">
        <v>29964969.280000005</v>
      </c>
      <c r="AE17" s="58">
        <v>151.15734000000006</v>
      </c>
      <c r="AF17" s="28">
        <v>15950376</v>
      </c>
      <c r="AG17" s="28"/>
      <c r="AH17" s="58">
        <v>24.193159000000026</v>
      </c>
      <c r="AI17" s="58">
        <v>41.940021000000002</v>
      </c>
      <c r="AJ17" s="58"/>
      <c r="AK17" s="58"/>
      <c r="AL17" s="28">
        <v>22340</v>
      </c>
      <c r="AN17" s="28">
        <v>23440400</v>
      </c>
      <c r="AO17" s="28">
        <v>3400</v>
      </c>
      <c r="AQ17" s="28">
        <v>1444200</v>
      </c>
      <c r="AR17" s="28">
        <v>2276184153</v>
      </c>
      <c r="AS17" s="28">
        <v>2301068753</v>
      </c>
      <c r="AT17" s="28">
        <v>2017587098</v>
      </c>
      <c r="AU17" s="28">
        <v>2324125807</v>
      </c>
      <c r="AV17" s="28">
        <v>2139188165</v>
      </c>
      <c r="AW17" s="28">
        <v>313370970</v>
      </c>
      <c r="AY17" s="28">
        <v>39612217.359299973</v>
      </c>
      <c r="AZ17" s="83">
        <v>2178800382.3593001</v>
      </c>
      <c r="BA17" s="84">
        <v>39612217.359300137</v>
      </c>
      <c r="BB17" s="28" t="s">
        <v>327</v>
      </c>
      <c r="BD17" s="28"/>
      <c r="BE17" s="28"/>
      <c r="BF17" s="28"/>
      <c r="BG17" s="28"/>
      <c r="BH17" s="28"/>
      <c r="BI17" s="28"/>
      <c r="BJ17" s="28"/>
    </row>
    <row r="18" spans="1:62" x14ac:dyDescent="0.15">
      <c r="J18" s="28"/>
      <c r="K18" s="28"/>
      <c r="L18" s="24">
        <v>1</v>
      </c>
      <c r="M18" s="24"/>
      <c r="N18" s="27">
        <v>2</v>
      </c>
      <c r="O18" s="27">
        <v>3</v>
      </c>
      <c r="P18" s="27">
        <v>4</v>
      </c>
      <c r="Q18" s="27">
        <v>5</v>
      </c>
      <c r="R18" s="27">
        <v>6</v>
      </c>
      <c r="S18" s="27"/>
      <c r="T18" s="27"/>
      <c r="U18" s="27"/>
      <c r="V18" s="27"/>
      <c r="W18" s="27">
        <v>7</v>
      </c>
      <c r="X18" s="27"/>
      <c r="Y18" s="27">
        <v>8</v>
      </c>
      <c r="Z18" s="27">
        <v>9</v>
      </c>
      <c r="AA18" s="27">
        <v>10</v>
      </c>
      <c r="AB18" s="27">
        <v>11</v>
      </c>
      <c r="AC18" s="27">
        <v>12</v>
      </c>
      <c r="AD18" s="27">
        <v>13</v>
      </c>
      <c r="AE18" s="27">
        <v>14</v>
      </c>
      <c r="AF18" s="27">
        <v>15</v>
      </c>
      <c r="AG18" s="27">
        <v>16</v>
      </c>
      <c r="AH18" s="27">
        <v>17</v>
      </c>
      <c r="AI18" s="27">
        <v>18</v>
      </c>
      <c r="AJ18" s="27">
        <v>19</v>
      </c>
      <c r="AK18" s="27">
        <v>20</v>
      </c>
      <c r="AL18" s="27">
        <v>21</v>
      </c>
      <c r="AM18" s="27">
        <v>22</v>
      </c>
      <c r="AN18" s="27">
        <v>23</v>
      </c>
      <c r="AO18" s="27">
        <v>24</v>
      </c>
      <c r="AP18" s="27">
        <v>25</v>
      </c>
      <c r="AQ18" s="27">
        <v>26</v>
      </c>
      <c r="AR18" s="27">
        <v>27</v>
      </c>
      <c r="AS18" s="27">
        <v>28</v>
      </c>
      <c r="AT18" s="27">
        <v>29</v>
      </c>
      <c r="AU18" s="27">
        <v>30</v>
      </c>
      <c r="AV18" s="27">
        <v>31</v>
      </c>
      <c r="AW18" s="27">
        <v>32</v>
      </c>
      <c r="AX18" s="27">
        <v>33</v>
      </c>
      <c r="AY18" s="27">
        <v>34</v>
      </c>
      <c r="AZ18" s="85">
        <v>35</v>
      </c>
      <c r="BA18" s="67"/>
      <c r="BB18" s="22">
        <v>0</v>
      </c>
      <c r="BG18" s="28"/>
      <c r="BH18" s="28"/>
      <c r="BI18" s="28"/>
      <c r="BJ18" s="28"/>
    </row>
    <row r="19" spans="1:62" x14ac:dyDescent="0.15">
      <c r="J19" s="28"/>
      <c r="K19" s="28"/>
      <c r="AD19" s="60" t="s">
        <v>220</v>
      </c>
      <c r="AE19" s="60" t="s">
        <v>221</v>
      </c>
      <c r="AF19" s="60" t="s">
        <v>220</v>
      </c>
      <c r="AG19" s="60" t="s">
        <v>222</v>
      </c>
      <c r="AH19" s="60"/>
      <c r="AI19" s="29" t="s">
        <v>7</v>
      </c>
      <c r="AJ19" s="29"/>
      <c r="AK19" s="29"/>
      <c r="AR19" s="60" t="s">
        <v>223</v>
      </c>
      <c r="AZ19" s="86"/>
      <c r="BA19" s="87"/>
      <c r="BB19" s="22" t="s">
        <v>328</v>
      </c>
    </row>
    <row r="20" spans="1:62" ht="45" x14ac:dyDescent="0.15">
      <c r="C20" s="22" t="s">
        <v>349</v>
      </c>
      <c r="J20" s="28"/>
      <c r="K20" s="28"/>
      <c r="N20" s="29" t="s">
        <v>224</v>
      </c>
      <c r="O20" s="29"/>
      <c r="P20" s="29"/>
      <c r="Q20" s="88" t="s">
        <v>350</v>
      </c>
      <c r="R20" s="29" t="s">
        <v>351</v>
      </c>
      <c r="S20" s="29"/>
      <c r="T20" s="29"/>
      <c r="U20" s="29"/>
      <c r="V20" s="29"/>
      <c r="W20" s="29"/>
      <c r="X20" s="29"/>
      <c r="Y20" s="29"/>
      <c r="AD20" s="62">
        <v>146842.18</v>
      </c>
      <c r="AE20" s="60" t="s">
        <v>225</v>
      </c>
      <c r="AF20" s="63">
        <v>90893</v>
      </c>
      <c r="AG20" s="60" t="s">
        <v>225</v>
      </c>
      <c r="AH20" s="24" t="s">
        <v>226</v>
      </c>
      <c r="AI20" s="24" t="s">
        <v>227</v>
      </c>
      <c r="AJ20" s="24"/>
      <c r="AK20" s="24"/>
      <c r="AR20" s="64" t="s">
        <v>229</v>
      </c>
      <c r="AS20" s="24"/>
      <c r="AT20" s="24"/>
      <c r="AU20" s="24"/>
      <c r="AV20" s="24"/>
      <c r="AW20" s="24"/>
      <c r="AX20" s="24"/>
      <c r="AY20" s="24"/>
      <c r="AZ20" s="89"/>
      <c r="BA20" s="61"/>
      <c r="BB20" s="22">
        <v>45600964.133399993</v>
      </c>
    </row>
    <row r="21" spans="1:62" x14ac:dyDescent="0.15">
      <c r="L21" s="24"/>
      <c r="M21" s="24"/>
      <c r="N21" s="29" t="s">
        <v>230</v>
      </c>
      <c r="O21" s="29" t="s">
        <v>275</v>
      </c>
      <c r="P21" s="61" t="s">
        <v>352</v>
      </c>
      <c r="Q21" s="29" t="s">
        <v>351</v>
      </c>
      <c r="R21" s="29" t="s">
        <v>255</v>
      </c>
      <c r="S21" s="29"/>
      <c r="T21" s="29"/>
      <c r="U21" s="29"/>
      <c r="V21" s="29"/>
      <c r="W21" s="29"/>
      <c r="X21" s="29"/>
      <c r="Y21" s="29" t="s">
        <v>3</v>
      </c>
      <c r="AB21" s="24" t="s">
        <v>231</v>
      </c>
      <c r="AD21" s="24"/>
      <c r="AE21" s="65">
        <v>198236.94</v>
      </c>
      <c r="AF21" s="24" t="s">
        <v>232</v>
      </c>
      <c r="AG21" s="65">
        <v>122705.55</v>
      </c>
      <c r="AH21" s="24" t="s">
        <v>233</v>
      </c>
      <c r="AI21" s="24" t="s">
        <v>234</v>
      </c>
      <c r="AJ21" s="61" t="s">
        <v>353</v>
      </c>
      <c r="AK21" s="61" t="s">
        <v>306</v>
      </c>
      <c r="AL21" s="24" t="s">
        <v>235</v>
      </c>
      <c r="AM21" s="24" t="s">
        <v>236</v>
      </c>
      <c r="AN21" s="24" t="s">
        <v>228</v>
      </c>
      <c r="AO21" s="24" t="s">
        <v>235</v>
      </c>
      <c r="AP21" s="24" t="s">
        <v>236</v>
      </c>
      <c r="AQ21" s="24" t="s">
        <v>354</v>
      </c>
      <c r="AR21" s="66">
        <v>11525</v>
      </c>
      <c r="AW21" s="24" t="s">
        <v>238</v>
      </c>
      <c r="AZ21" s="90" t="s">
        <v>355</v>
      </c>
      <c r="BA21" s="67"/>
    </row>
    <row r="22" spans="1:62" x14ac:dyDescent="0.15">
      <c r="L22" s="29" t="s">
        <v>224</v>
      </c>
      <c r="M22" s="29"/>
      <c r="N22" s="29" t="s">
        <v>240</v>
      </c>
      <c r="O22" s="29" t="s">
        <v>356</v>
      </c>
      <c r="P22" s="29" t="s">
        <v>357</v>
      </c>
      <c r="Q22" s="29" t="s">
        <v>255</v>
      </c>
      <c r="R22" s="29" t="s">
        <v>235</v>
      </c>
      <c r="S22" s="29"/>
      <c r="T22" s="29" t="s">
        <v>329</v>
      </c>
      <c r="U22" s="29"/>
      <c r="V22" s="29"/>
      <c r="W22" s="29"/>
      <c r="X22" s="29"/>
      <c r="Y22" s="29" t="s">
        <v>358</v>
      </c>
      <c r="Z22" s="24" t="s">
        <v>241</v>
      </c>
      <c r="AA22" s="24" t="s">
        <v>242</v>
      </c>
      <c r="AB22" s="24" t="s">
        <v>243</v>
      </c>
      <c r="AD22" s="24" t="s">
        <v>244</v>
      </c>
      <c r="AE22" s="60" t="s">
        <v>245</v>
      </c>
      <c r="AF22" s="24" t="s">
        <v>246</v>
      </c>
      <c r="AG22" s="60" t="s">
        <v>245</v>
      </c>
      <c r="AH22" s="24" t="s">
        <v>247</v>
      </c>
      <c r="AI22" s="24" t="s">
        <v>359</v>
      </c>
      <c r="AJ22" s="24" t="s">
        <v>360</v>
      </c>
      <c r="AK22" s="24" t="s">
        <v>360</v>
      </c>
      <c r="AL22" s="24" t="s">
        <v>248</v>
      </c>
      <c r="AM22" s="24" t="s">
        <v>228</v>
      </c>
      <c r="AN22" s="24" t="s">
        <v>237</v>
      </c>
      <c r="AO22" s="24" t="s">
        <v>248</v>
      </c>
      <c r="AP22" s="24" t="s">
        <v>354</v>
      </c>
      <c r="AQ22" s="24" t="s">
        <v>361</v>
      </c>
      <c r="AR22" s="24" t="s">
        <v>249</v>
      </c>
      <c r="AS22" s="24" t="s">
        <v>250</v>
      </c>
      <c r="AT22" s="24"/>
      <c r="AU22" s="24" t="s">
        <v>250</v>
      </c>
      <c r="AW22" s="29" t="s">
        <v>233</v>
      </c>
      <c r="AX22" s="24" t="s">
        <v>250</v>
      </c>
      <c r="AZ22" s="85" t="s">
        <v>252</v>
      </c>
      <c r="BA22" s="67" t="s">
        <v>362</v>
      </c>
    </row>
    <row r="23" spans="1:62" x14ac:dyDescent="0.15">
      <c r="B23" s="24"/>
      <c r="C23" s="24"/>
      <c r="D23" s="24"/>
      <c r="E23" s="24" t="s">
        <v>253</v>
      </c>
      <c r="F23" s="24"/>
      <c r="G23" s="24" t="s">
        <v>254</v>
      </c>
      <c r="H23" s="24"/>
      <c r="L23" s="24" t="s">
        <v>255</v>
      </c>
      <c r="M23" s="24"/>
      <c r="N23" s="29" t="s">
        <v>256</v>
      </c>
      <c r="O23" s="29" t="s">
        <v>363</v>
      </c>
      <c r="P23" s="29" t="s">
        <v>255</v>
      </c>
      <c r="Q23" s="29" t="s">
        <v>235</v>
      </c>
      <c r="R23" s="29" t="s">
        <v>358</v>
      </c>
      <c r="S23" s="29"/>
      <c r="T23" s="29" t="s">
        <v>330</v>
      </c>
      <c r="U23" s="29" t="s">
        <v>257</v>
      </c>
      <c r="V23" s="29"/>
      <c r="W23" s="29" t="s">
        <v>3</v>
      </c>
      <c r="X23" s="29"/>
      <c r="Y23" s="29" t="s">
        <v>260</v>
      </c>
      <c r="Z23" s="24" t="s">
        <v>258</v>
      </c>
      <c r="AA23" s="24" t="s">
        <v>235</v>
      </c>
      <c r="AB23" s="24" t="s">
        <v>259</v>
      </c>
      <c r="AC23" s="24" t="s">
        <v>260</v>
      </c>
      <c r="AD23" s="24" t="s">
        <v>261</v>
      </c>
      <c r="AE23" s="24" t="s">
        <v>5</v>
      </c>
      <c r="AF23" s="24" t="s">
        <v>262</v>
      </c>
      <c r="AG23" s="24" t="s">
        <v>6</v>
      </c>
      <c r="AH23" s="27" t="s">
        <v>393</v>
      </c>
      <c r="AI23" s="29" t="s">
        <v>263</v>
      </c>
      <c r="AJ23" s="29" t="s">
        <v>364</v>
      </c>
      <c r="AK23" s="29" t="s">
        <v>365</v>
      </c>
      <c r="AL23" s="24" t="s">
        <v>228</v>
      </c>
      <c r="AM23" s="24" t="s">
        <v>237</v>
      </c>
      <c r="AN23" s="24" t="s">
        <v>264</v>
      </c>
      <c r="AO23" s="24" t="s">
        <v>354</v>
      </c>
      <c r="AP23" s="24" t="s">
        <v>361</v>
      </c>
      <c r="AQ23" s="24" t="s">
        <v>264</v>
      </c>
      <c r="AR23" s="24" t="s">
        <v>265</v>
      </c>
      <c r="AS23" s="29" t="s">
        <v>266</v>
      </c>
      <c r="AT23" s="29" t="s">
        <v>267</v>
      </c>
      <c r="AU23" s="29" t="s">
        <v>366</v>
      </c>
      <c r="AV23" s="29" t="s">
        <v>367</v>
      </c>
      <c r="AW23" s="27" t="s">
        <v>268</v>
      </c>
      <c r="AX23" s="29" t="s">
        <v>269</v>
      </c>
      <c r="AY23" s="29"/>
      <c r="AZ23" s="91" t="s">
        <v>251</v>
      </c>
      <c r="BA23" s="67" t="s">
        <v>368</v>
      </c>
      <c r="BB23" s="29" t="s">
        <v>331</v>
      </c>
      <c r="BD23" s="29"/>
      <c r="BE23" s="29"/>
      <c r="BF23" s="29"/>
      <c r="BG23" s="29"/>
      <c r="BH23" s="29"/>
      <c r="BI23" s="29"/>
    </row>
    <row r="24" spans="1:62" x14ac:dyDescent="0.15">
      <c r="B24" s="24" t="s">
        <v>270</v>
      </c>
      <c r="C24" s="29" t="s">
        <v>253</v>
      </c>
      <c r="D24" s="29" t="s">
        <v>369</v>
      </c>
      <c r="E24" s="29" t="s">
        <v>271</v>
      </c>
      <c r="F24" s="29" t="s">
        <v>272</v>
      </c>
      <c r="G24" s="29" t="s">
        <v>226</v>
      </c>
      <c r="H24" s="29" t="s">
        <v>273</v>
      </c>
      <c r="I24" s="24" t="s">
        <v>1</v>
      </c>
      <c r="J24" s="22" t="s">
        <v>1</v>
      </c>
      <c r="L24" s="24" t="s">
        <v>235</v>
      </c>
      <c r="M24" s="24"/>
      <c r="N24" s="29" t="s">
        <v>274</v>
      </c>
      <c r="O24" s="29" t="s">
        <v>240</v>
      </c>
      <c r="P24" s="29" t="s">
        <v>235</v>
      </c>
      <c r="Q24" s="59" t="s">
        <v>370</v>
      </c>
      <c r="R24" s="59" t="s">
        <v>371</v>
      </c>
      <c r="S24" s="29"/>
      <c r="T24" s="29"/>
      <c r="U24" s="29" t="s">
        <v>275</v>
      </c>
      <c r="V24" s="29"/>
      <c r="W24" s="24" t="s">
        <v>235</v>
      </c>
      <c r="X24" s="24"/>
      <c r="Y24" s="24" t="s">
        <v>372</v>
      </c>
      <c r="Z24" s="29" t="s">
        <v>276</v>
      </c>
      <c r="AA24" s="24" t="s">
        <v>373</v>
      </c>
      <c r="AB24" s="24" t="s">
        <v>4</v>
      </c>
      <c r="AC24" s="24" t="s">
        <v>194</v>
      </c>
      <c r="AD24" s="27" t="s">
        <v>277</v>
      </c>
      <c r="AE24" s="24" t="s">
        <v>394</v>
      </c>
      <c r="AF24" s="24" t="s">
        <v>278</v>
      </c>
      <c r="AG24" s="24" t="s">
        <v>395</v>
      </c>
      <c r="AH24" s="27" t="s">
        <v>279</v>
      </c>
      <c r="AI24" s="24" t="s">
        <v>234</v>
      </c>
      <c r="AJ24" s="24" t="s">
        <v>247</v>
      </c>
      <c r="AK24" s="67" t="s">
        <v>374</v>
      </c>
      <c r="AL24" s="24" t="s">
        <v>237</v>
      </c>
      <c r="AM24" s="24" t="s">
        <v>280</v>
      </c>
      <c r="AN24" s="61" t="s">
        <v>375</v>
      </c>
      <c r="AO24" s="24" t="s">
        <v>361</v>
      </c>
      <c r="AP24" s="24" t="s">
        <v>280</v>
      </c>
      <c r="AQ24" s="61" t="s">
        <v>376</v>
      </c>
      <c r="AR24" s="29" t="s">
        <v>396</v>
      </c>
      <c r="AS24" s="27" t="s">
        <v>397</v>
      </c>
      <c r="AT24" s="27" t="s">
        <v>239</v>
      </c>
      <c r="AU24" s="27" t="s">
        <v>377</v>
      </c>
      <c r="AV24" s="27" t="s">
        <v>239</v>
      </c>
      <c r="AW24" s="29" t="s">
        <v>378</v>
      </c>
      <c r="AX24" s="27" t="s">
        <v>379</v>
      </c>
      <c r="AY24" s="27" t="s">
        <v>281</v>
      </c>
      <c r="AZ24" s="85" t="s">
        <v>282</v>
      </c>
      <c r="BA24" s="67"/>
      <c r="BB24" s="27">
        <v>45600964.133399993</v>
      </c>
      <c r="BD24" s="27"/>
      <c r="BE24" s="27"/>
      <c r="BF24" s="27"/>
      <c r="BG24" s="27"/>
      <c r="BH24" s="27"/>
      <c r="BI24" s="27"/>
    </row>
    <row r="25" spans="1:62" x14ac:dyDescent="0.15">
      <c r="A25" s="24" t="s">
        <v>2</v>
      </c>
      <c r="B25" s="24" t="s">
        <v>283</v>
      </c>
      <c r="C25" s="29" t="s">
        <v>283</v>
      </c>
      <c r="D25" s="29" t="s">
        <v>253</v>
      </c>
      <c r="E25" s="29" t="s">
        <v>272</v>
      </c>
      <c r="F25" s="29" t="s">
        <v>283</v>
      </c>
      <c r="G25" s="24" t="s">
        <v>284</v>
      </c>
      <c r="H25" s="24" t="s">
        <v>344</v>
      </c>
      <c r="I25" s="24" t="s">
        <v>285</v>
      </c>
      <c r="J25" s="22" t="s">
        <v>286</v>
      </c>
      <c r="L25" s="29" t="s">
        <v>345</v>
      </c>
      <c r="M25" s="29"/>
      <c r="N25" s="29">
        <v>2021</v>
      </c>
      <c r="O25" s="59" t="s">
        <v>380</v>
      </c>
      <c r="P25" s="59" t="s">
        <v>381</v>
      </c>
      <c r="Q25" s="59" t="s">
        <v>398</v>
      </c>
      <c r="R25" s="59" t="s">
        <v>235</v>
      </c>
      <c r="S25" s="29"/>
      <c r="T25" s="29"/>
      <c r="U25" s="29" t="s">
        <v>332</v>
      </c>
      <c r="V25" s="29"/>
      <c r="W25" s="29">
        <v>2021</v>
      </c>
      <c r="X25" s="29"/>
      <c r="Y25" s="27" t="s">
        <v>382</v>
      </c>
      <c r="Z25" s="24" t="s">
        <v>287</v>
      </c>
      <c r="AA25" s="27" t="s">
        <v>383</v>
      </c>
      <c r="AB25" s="29" t="s">
        <v>384</v>
      </c>
      <c r="AC25" s="24">
        <v>2019</v>
      </c>
      <c r="AD25" s="29" t="s">
        <v>399</v>
      </c>
      <c r="AE25" s="29" t="s">
        <v>288</v>
      </c>
      <c r="AF25" s="24">
        <v>2019</v>
      </c>
      <c r="AG25" s="29" t="s">
        <v>288</v>
      </c>
      <c r="AH25" s="29" t="s">
        <v>400</v>
      </c>
      <c r="AI25" s="24" t="s">
        <v>401</v>
      </c>
      <c r="AJ25" s="24"/>
      <c r="AK25" s="24"/>
      <c r="AL25" s="29" t="s">
        <v>345</v>
      </c>
      <c r="AM25" s="29" t="s">
        <v>345</v>
      </c>
      <c r="AN25" s="61" t="s">
        <v>402</v>
      </c>
      <c r="AO25" s="29" t="s">
        <v>345</v>
      </c>
      <c r="AP25" s="29" t="s">
        <v>345</v>
      </c>
      <c r="AQ25" s="29" t="s">
        <v>403</v>
      </c>
      <c r="AR25" s="24" t="s">
        <v>385</v>
      </c>
      <c r="AS25" s="29" t="s">
        <v>404</v>
      </c>
      <c r="AT25" s="29" t="s">
        <v>289</v>
      </c>
      <c r="AU25" s="61" t="s">
        <v>386</v>
      </c>
      <c r="AV25" s="29" t="s">
        <v>251</v>
      </c>
      <c r="AW25" s="27" t="s">
        <v>405</v>
      </c>
      <c r="AX25" s="59" t="s">
        <v>290</v>
      </c>
      <c r="AY25" s="29" t="s">
        <v>291</v>
      </c>
      <c r="AZ25" s="91" t="s">
        <v>292</v>
      </c>
      <c r="BA25" s="61"/>
    </row>
    <row r="26" spans="1:62" ht="75" x14ac:dyDescent="0.15">
      <c r="C26" s="47"/>
      <c r="D26" s="47"/>
      <c r="E26" s="47"/>
      <c r="F26" s="47"/>
      <c r="G26" s="47"/>
      <c r="H26" s="47"/>
      <c r="Q26" s="24" t="s">
        <v>387</v>
      </c>
      <c r="R26" s="27" t="s">
        <v>388</v>
      </c>
      <c r="U26" s="22" t="s">
        <v>333</v>
      </c>
      <c r="AW26" s="92" t="s">
        <v>389</v>
      </c>
      <c r="AX26" s="92" t="s">
        <v>390</v>
      </c>
      <c r="AY26" s="92" t="s">
        <v>391</v>
      </c>
      <c r="AZ26" s="93" t="s">
        <v>392</v>
      </c>
      <c r="BA26" s="87"/>
    </row>
    <row r="27" spans="1:62" ht="15" x14ac:dyDescent="0.2">
      <c r="A27" s="24" t="s">
        <v>9</v>
      </c>
      <c r="B27" s="24"/>
      <c r="C27" s="29"/>
      <c r="D27" s="29"/>
      <c r="E27" s="29"/>
      <c r="F27" s="29"/>
      <c r="G27" s="22">
        <v>7</v>
      </c>
      <c r="H27">
        <v>58</v>
      </c>
      <c r="I27" s="24">
        <v>1</v>
      </c>
      <c r="J27" s="22" t="s">
        <v>8</v>
      </c>
      <c r="K27" s="69"/>
      <c r="L27" s="70">
        <v>381.32</v>
      </c>
      <c r="M27" s="68"/>
      <c r="N27" s="71">
        <v>80</v>
      </c>
      <c r="O27" s="70">
        <v>24</v>
      </c>
      <c r="P27" s="70">
        <v>228.79</v>
      </c>
      <c r="Q27" s="70">
        <v>0</v>
      </c>
      <c r="R27" s="70">
        <v>0</v>
      </c>
      <c r="S27" s="33">
        <v>0.21</v>
      </c>
      <c r="T27" s="33">
        <v>0</v>
      </c>
      <c r="U27" s="32">
        <v>0</v>
      </c>
      <c r="V27" s="32">
        <v>0</v>
      </c>
      <c r="W27">
        <v>6</v>
      </c>
      <c r="X27" s="97">
        <v>1.573481590265394E-2</v>
      </c>
      <c r="Y27" s="70">
        <v>1.5</v>
      </c>
      <c r="Z27" s="35">
        <v>24</v>
      </c>
      <c r="AA27" s="48">
        <v>406.82</v>
      </c>
      <c r="AB27" s="70">
        <v>393612457.32999998</v>
      </c>
      <c r="AC27" s="71">
        <v>3236</v>
      </c>
      <c r="AD27" s="35">
        <v>121635.49</v>
      </c>
      <c r="AE27" s="23">
        <v>0.61358599999999996</v>
      </c>
      <c r="AF27" s="71">
        <v>105328</v>
      </c>
      <c r="AG27" s="23">
        <v>0.85838000000000003</v>
      </c>
      <c r="AH27" s="23">
        <v>0.31297599999999998</v>
      </c>
      <c r="AI27" s="72">
        <v>0.31297599999999998</v>
      </c>
      <c r="AJ27" s="73">
        <v>0</v>
      </c>
      <c r="AK27" s="36">
        <v>0.31297599999999998</v>
      </c>
      <c r="AL27">
        <v>211</v>
      </c>
      <c r="AM27" s="71">
        <v>6</v>
      </c>
      <c r="AN27" s="28">
        <v>126600</v>
      </c>
      <c r="AO27">
        <v>1</v>
      </c>
      <c r="AP27">
        <v>4</v>
      </c>
      <c r="AQ27" s="28">
        <v>400</v>
      </c>
      <c r="AR27" s="28">
        <v>1467419</v>
      </c>
      <c r="AS27" s="28">
        <v>1594419</v>
      </c>
      <c r="AT27" s="34">
        <v>2331185</v>
      </c>
      <c r="AU27" s="34">
        <v>1594419</v>
      </c>
      <c r="AV27" s="71">
        <v>2004782</v>
      </c>
      <c r="AW27" s="28">
        <v>410363</v>
      </c>
      <c r="AX27" s="74" t="s">
        <v>334</v>
      </c>
      <c r="AY27" s="34">
        <v>0</v>
      </c>
      <c r="AZ27" s="94">
        <v>2004782</v>
      </c>
      <c r="BA27" s="95">
        <v>0</v>
      </c>
      <c r="BB27" s="34"/>
      <c r="BD27" s="38"/>
      <c r="BE27" s="38"/>
      <c r="BF27" s="38"/>
      <c r="BG27" s="38"/>
      <c r="BH27" s="38"/>
      <c r="BI27" s="38"/>
      <c r="BJ27" s="38"/>
    </row>
    <row r="28" spans="1:62" ht="15" x14ac:dyDescent="0.2">
      <c r="A28" s="24" t="s">
        <v>11</v>
      </c>
      <c r="B28" s="75"/>
      <c r="C28" s="29">
        <v>1</v>
      </c>
      <c r="D28" s="29"/>
      <c r="E28" s="29">
        <v>1</v>
      </c>
      <c r="F28" s="29"/>
      <c r="G28" s="22">
        <v>10</v>
      </c>
      <c r="H28">
        <v>9</v>
      </c>
      <c r="I28" s="24">
        <v>2</v>
      </c>
      <c r="J28" s="22" t="s">
        <v>10</v>
      </c>
      <c r="K28" s="69"/>
      <c r="L28" s="70">
        <v>2430.88</v>
      </c>
      <c r="M28" s="76"/>
      <c r="N28" s="71">
        <v>1624</v>
      </c>
      <c r="O28" s="70">
        <v>487.2</v>
      </c>
      <c r="P28" s="70">
        <v>1458.53</v>
      </c>
      <c r="Q28" s="70">
        <v>165.47000000000003</v>
      </c>
      <c r="R28" s="70">
        <v>24.82</v>
      </c>
      <c r="S28" s="33">
        <v>0.67</v>
      </c>
      <c r="T28" s="33">
        <v>7.0000000000000062E-2</v>
      </c>
      <c r="U28" s="32">
        <v>170.16</v>
      </c>
      <c r="V28" s="32">
        <v>25.52</v>
      </c>
      <c r="W28">
        <v>132</v>
      </c>
      <c r="X28" s="97">
        <v>5.430132297768709E-2</v>
      </c>
      <c r="Y28" s="70">
        <v>33</v>
      </c>
      <c r="Z28" s="35">
        <v>487.2</v>
      </c>
      <c r="AA28" s="48">
        <v>2975.9</v>
      </c>
      <c r="AB28" s="70">
        <v>1532781089.6700001</v>
      </c>
      <c r="AC28" s="71">
        <v>18654</v>
      </c>
      <c r="AD28" s="35">
        <v>82169.03</v>
      </c>
      <c r="AE28" s="23">
        <v>0.41449900000000001</v>
      </c>
      <c r="AF28" s="71">
        <v>54901</v>
      </c>
      <c r="AG28" s="23">
        <v>0.44742100000000001</v>
      </c>
      <c r="AH28" s="23">
        <v>0.57562400000000002</v>
      </c>
      <c r="AI28" s="72">
        <v>0.57562400000000002</v>
      </c>
      <c r="AJ28" s="73">
        <v>0.05</v>
      </c>
      <c r="AK28" s="36">
        <v>0.62562400000000007</v>
      </c>
      <c r="AL28">
        <v>0</v>
      </c>
      <c r="AM28" s="71">
        <v>0</v>
      </c>
      <c r="AN28" s="28">
        <v>0</v>
      </c>
      <c r="AO28">
        <v>0</v>
      </c>
      <c r="AP28"/>
      <c r="AQ28" s="28">
        <v>0</v>
      </c>
      <c r="AR28" s="28">
        <v>21457181</v>
      </c>
      <c r="AS28" s="28">
        <v>21457181</v>
      </c>
      <c r="AT28" s="34">
        <v>16473543</v>
      </c>
      <c r="AU28" s="34">
        <v>21457181</v>
      </c>
      <c r="AV28" s="71">
        <v>18448067</v>
      </c>
      <c r="AW28" s="28">
        <v>3009114</v>
      </c>
      <c r="AX28" s="74" t="s">
        <v>335</v>
      </c>
      <c r="AY28" s="34">
        <v>501619.30379999994</v>
      </c>
      <c r="AZ28" s="94">
        <v>18949686.303800002</v>
      </c>
      <c r="BA28" s="95">
        <v>501619.30380000174</v>
      </c>
      <c r="BB28" s="34"/>
      <c r="BD28" s="38"/>
      <c r="BE28" s="38"/>
      <c r="BF28" s="38"/>
      <c r="BG28" s="38"/>
      <c r="BH28" s="38"/>
      <c r="BI28" s="38"/>
      <c r="BJ28" s="38"/>
    </row>
    <row r="29" spans="1:62" ht="15" x14ac:dyDescent="0.2">
      <c r="A29" s="24" t="s">
        <v>13</v>
      </c>
      <c r="B29" s="24"/>
      <c r="C29" s="29"/>
      <c r="D29" s="29"/>
      <c r="E29" s="29"/>
      <c r="F29" s="29"/>
      <c r="G29" s="22">
        <v>8</v>
      </c>
      <c r="H29">
        <v>49</v>
      </c>
      <c r="I29" s="24">
        <v>3</v>
      </c>
      <c r="J29" s="22" t="s">
        <v>12</v>
      </c>
      <c r="K29" s="69"/>
      <c r="L29" s="70">
        <v>506.87</v>
      </c>
      <c r="M29" s="68"/>
      <c r="N29" s="71">
        <v>161</v>
      </c>
      <c r="O29" s="70">
        <v>48.3</v>
      </c>
      <c r="P29" s="70">
        <v>304.12</v>
      </c>
      <c r="Q29" s="70">
        <v>0</v>
      </c>
      <c r="R29" s="70">
        <v>0</v>
      </c>
      <c r="S29" s="33">
        <v>0.32</v>
      </c>
      <c r="T29" s="33">
        <v>0</v>
      </c>
      <c r="U29" s="32">
        <v>0</v>
      </c>
      <c r="V29" s="32">
        <v>0</v>
      </c>
      <c r="W29">
        <v>5</v>
      </c>
      <c r="X29" s="97">
        <v>9.8644622881606716E-3</v>
      </c>
      <c r="Y29" s="70">
        <v>1.25</v>
      </c>
      <c r="Z29" s="35">
        <v>48.3</v>
      </c>
      <c r="AA29" s="48">
        <v>556.41999999999996</v>
      </c>
      <c r="AB29" s="70">
        <v>479367345.67000002</v>
      </c>
      <c r="AC29" s="71">
        <v>4255</v>
      </c>
      <c r="AD29" s="35">
        <v>112659.78</v>
      </c>
      <c r="AE29" s="23">
        <v>0.56830899999999995</v>
      </c>
      <c r="AF29" s="71">
        <v>70952</v>
      </c>
      <c r="AG29" s="23">
        <v>0.57823000000000002</v>
      </c>
      <c r="AH29" s="23">
        <v>0.42871500000000001</v>
      </c>
      <c r="AI29" s="72">
        <v>0.42871500000000001</v>
      </c>
      <c r="AJ29" s="73">
        <v>0</v>
      </c>
      <c r="AK29" s="36">
        <v>0.42871500000000001</v>
      </c>
      <c r="AL29">
        <v>145</v>
      </c>
      <c r="AM29" s="71">
        <v>4</v>
      </c>
      <c r="AN29" s="28">
        <v>58000</v>
      </c>
      <c r="AO29">
        <v>0</v>
      </c>
      <c r="AP29"/>
      <c r="AQ29" s="28">
        <v>0</v>
      </c>
      <c r="AR29" s="28">
        <v>2749238</v>
      </c>
      <c r="AS29" s="28">
        <v>2807238</v>
      </c>
      <c r="AT29" s="34">
        <v>3859564</v>
      </c>
      <c r="AU29" s="34">
        <v>2807238</v>
      </c>
      <c r="AV29" s="71">
        <v>3459062</v>
      </c>
      <c r="AW29" s="28">
        <v>651824</v>
      </c>
      <c r="AX29" s="74" t="s">
        <v>334</v>
      </c>
      <c r="AY29" s="34">
        <v>0</v>
      </c>
      <c r="AZ29" s="94">
        <v>3459062</v>
      </c>
      <c r="BA29" s="95">
        <v>0</v>
      </c>
      <c r="BB29" s="34"/>
      <c r="BD29" s="38"/>
      <c r="BE29" s="38"/>
      <c r="BF29" s="38"/>
      <c r="BG29" s="38"/>
      <c r="BH29" s="38"/>
      <c r="BI29" s="38"/>
      <c r="BJ29" s="38"/>
    </row>
    <row r="30" spans="1:62" ht="15" x14ac:dyDescent="0.2">
      <c r="A30" s="24" t="s">
        <v>15</v>
      </c>
      <c r="B30" s="24"/>
      <c r="C30" s="29"/>
      <c r="D30" s="29"/>
      <c r="E30" s="29"/>
      <c r="F30" s="29"/>
      <c r="G30" s="22">
        <v>2</v>
      </c>
      <c r="H30">
        <v>153</v>
      </c>
      <c r="I30" s="24">
        <v>4</v>
      </c>
      <c r="J30" s="22" t="s">
        <v>14</v>
      </c>
      <c r="K30" s="69"/>
      <c r="L30" s="70">
        <v>3129.84</v>
      </c>
      <c r="M30" s="68"/>
      <c r="N30" s="71">
        <v>239</v>
      </c>
      <c r="O30" s="70">
        <v>71.7</v>
      </c>
      <c r="P30" s="70">
        <v>1877.9</v>
      </c>
      <c r="Q30" s="70">
        <v>0</v>
      </c>
      <c r="R30" s="70">
        <v>0</v>
      </c>
      <c r="S30" s="33">
        <v>0.08</v>
      </c>
      <c r="T30" s="33">
        <v>0</v>
      </c>
      <c r="U30" s="32">
        <v>0</v>
      </c>
      <c r="V30" s="32">
        <v>0</v>
      </c>
      <c r="W30">
        <v>73</v>
      </c>
      <c r="X30" s="97">
        <v>2.3323875980880811E-2</v>
      </c>
      <c r="Y30" s="70">
        <v>18.25</v>
      </c>
      <c r="Z30" s="35">
        <v>71.7</v>
      </c>
      <c r="AA30" s="48">
        <v>3219.79</v>
      </c>
      <c r="AB30" s="70">
        <v>3695674047</v>
      </c>
      <c r="AC30" s="71">
        <v>18276</v>
      </c>
      <c r="AD30" s="35">
        <v>202214.6</v>
      </c>
      <c r="AE30" s="23">
        <v>1.020065</v>
      </c>
      <c r="AF30" s="71">
        <v>131130</v>
      </c>
      <c r="AG30" s="23">
        <v>1.0686560000000001</v>
      </c>
      <c r="AH30" s="23">
        <v>-3.4641999999999999E-2</v>
      </c>
      <c r="AI30" s="72">
        <v>0.01</v>
      </c>
      <c r="AJ30" s="73">
        <v>0</v>
      </c>
      <c r="AK30" s="36">
        <v>0.01</v>
      </c>
      <c r="AL30">
        <v>0</v>
      </c>
      <c r="AM30" s="71">
        <v>0</v>
      </c>
      <c r="AN30" s="28">
        <v>0</v>
      </c>
      <c r="AO30">
        <v>0</v>
      </c>
      <c r="AP30"/>
      <c r="AQ30" s="28">
        <v>0</v>
      </c>
      <c r="AR30" s="28">
        <v>371081</v>
      </c>
      <c r="AS30" s="28">
        <v>371081</v>
      </c>
      <c r="AT30" s="34">
        <v>731456</v>
      </c>
      <c r="AU30" s="34">
        <v>371081</v>
      </c>
      <c r="AV30" s="71">
        <v>584016</v>
      </c>
      <c r="AW30" s="28">
        <v>212935</v>
      </c>
      <c r="AX30" s="74" t="s">
        <v>334</v>
      </c>
      <c r="AY30" s="34">
        <v>0</v>
      </c>
      <c r="AZ30" s="94">
        <v>584016</v>
      </c>
      <c r="BA30" s="95">
        <v>0</v>
      </c>
      <c r="BB30" s="34"/>
      <c r="BD30" s="38"/>
      <c r="BE30" s="38"/>
      <c r="BF30" s="38"/>
      <c r="BG30" s="38"/>
      <c r="BH30" s="38"/>
      <c r="BI30" s="38"/>
      <c r="BJ30" s="38"/>
    </row>
    <row r="31" spans="1:62" ht="15" x14ac:dyDescent="0.2">
      <c r="A31" s="24" t="s">
        <v>9</v>
      </c>
      <c r="B31" s="24"/>
      <c r="C31" s="29"/>
      <c r="D31" s="29"/>
      <c r="E31" s="29"/>
      <c r="F31" s="29"/>
      <c r="G31" s="22">
        <v>5</v>
      </c>
      <c r="H31">
        <v>110</v>
      </c>
      <c r="I31" s="24">
        <v>5</v>
      </c>
      <c r="J31" s="22" t="s">
        <v>16</v>
      </c>
      <c r="K31" s="69"/>
      <c r="L31" s="70">
        <v>450.3</v>
      </c>
      <c r="M31" s="68"/>
      <c r="N31" s="71">
        <v>92</v>
      </c>
      <c r="O31" s="70">
        <v>27.6</v>
      </c>
      <c r="P31" s="70">
        <v>270.18</v>
      </c>
      <c r="Q31" s="70">
        <v>0</v>
      </c>
      <c r="R31" s="70">
        <v>0</v>
      </c>
      <c r="S31" s="33">
        <v>0.2</v>
      </c>
      <c r="T31" s="33">
        <v>0</v>
      </c>
      <c r="U31" s="32">
        <v>0</v>
      </c>
      <c r="V31" s="32">
        <v>0</v>
      </c>
      <c r="W31">
        <v>2</v>
      </c>
      <c r="X31" s="97">
        <v>4.4414834554741284E-3</v>
      </c>
      <c r="Y31" s="70">
        <v>0.5</v>
      </c>
      <c r="Z31" s="35">
        <v>27.6</v>
      </c>
      <c r="AA31" s="48">
        <v>478.40000000000003</v>
      </c>
      <c r="AB31" s="70">
        <v>537795292.66999996</v>
      </c>
      <c r="AC31" s="71">
        <v>3606</v>
      </c>
      <c r="AD31" s="35">
        <v>149139.01999999999</v>
      </c>
      <c r="AE31" s="23">
        <v>0.75232699999999997</v>
      </c>
      <c r="AF31" s="71">
        <v>109688</v>
      </c>
      <c r="AG31" s="23">
        <v>0.89391200000000004</v>
      </c>
      <c r="AH31" s="23">
        <v>0.20519799999999999</v>
      </c>
      <c r="AI31" s="72">
        <v>0.20519799999999999</v>
      </c>
      <c r="AJ31" s="73">
        <v>0</v>
      </c>
      <c r="AK31" s="36">
        <v>0.20519799999999999</v>
      </c>
      <c r="AL31">
        <v>249</v>
      </c>
      <c r="AM31" s="71">
        <v>6</v>
      </c>
      <c r="AN31" s="28">
        <v>149400</v>
      </c>
      <c r="AO31">
        <v>0</v>
      </c>
      <c r="AP31"/>
      <c r="AQ31" s="28">
        <v>0</v>
      </c>
      <c r="AR31" s="28">
        <v>1131371</v>
      </c>
      <c r="AS31" s="28">
        <v>1280771</v>
      </c>
      <c r="AT31" s="34">
        <v>1633686</v>
      </c>
      <c r="AU31" s="34">
        <v>1280771</v>
      </c>
      <c r="AV31" s="71">
        <v>1494242</v>
      </c>
      <c r="AW31" s="28">
        <v>213471</v>
      </c>
      <c r="AX31" s="74" t="s">
        <v>334</v>
      </c>
      <c r="AY31" s="34">
        <v>0</v>
      </c>
      <c r="AZ31" s="94">
        <v>1494242</v>
      </c>
      <c r="BA31" s="95">
        <v>0</v>
      </c>
      <c r="BB31" s="34"/>
      <c r="BD31" s="38"/>
      <c r="BE31" s="38"/>
      <c r="BF31" s="38"/>
      <c r="BG31" s="38"/>
      <c r="BH31" s="38"/>
      <c r="BI31" s="38"/>
      <c r="BJ31" s="38"/>
    </row>
    <row r="32" spans="1:62" ht="15" x14ac:dyDescent="0.2">
      <c r="A32" s="24" t="s">
        <v>13</v>
      </c>
      <c r="B32" s="24"/>
      <c r="C32" s="29"/>
      <c r="D32" s="29"/>
      <c r="E32" s="29"/>
      <c r="F32" s="29"/>
      <c r="G32" s="22">
        <v>7</v>
      </c>
      <c r="H32">
        <v>70</v>
      </c>
      <c r="I32" s="24">
        <v>6</v>
      </c>
      <c r="J32" s="22" t="s">
        <v>17</v>
      </c>
      <c r="K32" s="69"/>
      <c r="L32" s="70">
        <v>727.7</v>
      </c>
      <c r="M32" s="77"/>
      <c r="N32" s="71">
        <v>175</v>
      </c>
      <c r="O32" s="70">
        <v>52.5</v>
      </c>
      <c r="P32" s="70">
        <v>436.62</v>
      </c>
      <c r="Q32" s="70">
        <v>0</v>
      </c>
      <c r="R32" s="70">
        <v>0</v>
      </c>
      <c r="S32" s="33">
        <v>0.24</v>
      </c>
      <c r="T32" s="33">
        <v>0</v>
      </c>
      <c r="U32" s="32">
        <v>0</v>
      </c>
      <c r="V32" s="32">
        <v>0</v>
      </c>
      <c r="W32">
        <v>12</v>
      </c>
      <c r="X32" s="97">
        <v>1.6490311941734229E-2</v>
      </c>
      <c r="Y32" s="70">
        <v>3</v>
      </c>
      <c r="Z32" s="35">
        <v>52.5</v>
      </c>
      <c r="AA32" s="48">
        <v>783.2</v>
      </c>
      <c r="AB32" s="70">
        <v>744618716.33000004</v>
      </c>
      <c r="AC32" s="71">
        <v>6222</v>
      </c>
      <c r="AD32" s="35">
        <v>119675.14</v>
      </c>
      <c r="AE32" s="23">
        <v>0.60369700000000004</v>
      </c>
      <c r="AF32" s="71">
        <v>85024</v>
      </c>
      <c r="AG32" s="23">
        <v>0.69291100000000005</v>
      </c>
      <c r="AH32" s="23">
        <v>0.36953900000000001</v>
      </c>
      <c r="AI32" s="72">
        <v>0.36953900000000001</v>
      </c>
      <c r="AJ32" s="73">
        <v>0</v>
      </c>
      <c r="AK32" s="36">
        <v>0.36953900000000001</v>
      </c>
      <c r="AL32">
        <v>726</v>
      </c>
      <c r="AM32" s="71">
        <v>13</v>
      </c>
      <c r="AN32" s="28">
        <v>943800</v>
      </c>
      <c r="AO32">
        <v>0</v>
      </c>
      <c r="AP32"/>
      <c r="AQ32" s="28">
        <v>0</v>
      </c>
      <c r="AR32" s="28">
        <v>3335599</v>
      </c>
      <c r="AS32" s="28">
        <v>4279399</v>
      </c>
      <c r="AT32" s="34">
        <v>4067920</v>
      </c>
      <c r="AU32" s="34">
        <v>4279399</v>
      </c>
      <c r="AV32" s="71">
        <v>3959463</v>
      </c>
      <c r="AW32" s="28">
        <v>319936</v>
      </c>
      <c r="AX32" s="74" t="s">
        <v>335</v>
      </c>
      <c r="AY32" s="34">
        <v>53333.331199999993</v>
      </c>
      <c r="AZ32" s="94">
        <v>4012796.3311999999</v>
      </c>
      <c r="BA32" s="95">
        <v>53333.331199999899</v>
      </c>
      <c r="BB32" s="34"/>
      <c r="BD32" s="38"/>
      <c r="BE32" s="38"/>
      <c r="BF32" s="38"/>
      <c r="BG32" s="38"/>
      <c r="BH32" s="38"/>
      <c r="BI32" s="38"/>
      <c r="BJ32" s="38"/>
    </row>
    <row r="33" spans="1:62" ht="15" x14ac:dyDescent="0.2">
      <c r="A33" s="24" t="s">
        <v>19</v>
      </c>
      <c r="B33" s="24"/>
      <c r="C33" s="29"/>
      <c r="D33" s="29"/>
      <c r="E33" s="29"/>
      <c r="F33" s="29"/>
      <c r="G33" s="22">
        <v>4</v>
      </c>
      <c r="H33">
        <v>95</v>
      </c>
      <c r="I33" s="24">
        <v>7</v>
      </c>
      <c r="J33" s="22" t="s">
        <v>18</v>
      </c>
      <c r="K33" s="69"/>
      <c r="L33" s="70">
        <v>2682.06</v>
      </c>
      <c r="M33" s="68"/>
      <c r="N33" s="71">
        <v>530</v>
      </c>
      <c r="O33" s="70">
        <v>159</v>
      </c>
      <c r="P33" s="70">
        <v>1609.24</v>
      </c>
      <c r="Q33" s="70">
        <v>0</v>
      </c>
      <c r="R33" s="70">
        <v>0</v>
      </c>
      <c r="S33" s="33">
        <v>0.2</v>
      </c>
      <c r="T33" s="33">
        <v>0</v>
      </c>
      <c r="U33" s="32">
        <v>0</v>
      </c>
      <c r="V33" s="32">
        <v>0</v>
      </c>
      <c r="W33">
        <v>91</v>
      </c>
      <c r="X33" s="97">
        <v>3.392914401616668E-2</v>
      </c>
      <c r="Y33" s="70">
        <v>22.75</v>
      </c>
      <c r="Z33" s="35">
        <v>159</v>
      </c>
      <c r="AA33" s="48">
        <v>2863.81</v>
      </c>
      <c r="AB33" s="70">
        <v>3413037416.6700001</v>
      </c>
      <c r="AC33" s="71">
        <v>20436</v>
      </c>
      <c r="AD33" s="35">
        <v>167011.03</v>
      </c>
      <c r="AE33" s="23">
        <v>0.84248199999999995</v>
      </c>
      <c r="AF33" s="71">
        <v>101127</v>
      </c>
      <c r="AG33" s="23">
        <v>0.82414399999999999</v>
      </c>
      <c r="AH33" s="23">
        <v>0.163019</v>
      </c>
      <c r="AI33" s="72">
        <v>0.163019</v>
      </c>
      <c r="AJ33" s="73">
        <v>0</v>
      </c>
      <c r="AK33" s="36">
        <v>0.163019</v>
      </c>
      <c r="AL33">
        <v>0</v>
      </c>
      <c r="AM33" s="71">
        <v>0</v>
      </c>
      <c r="AN33" s="28">
        <v>0</v>
      </c>
      <c r="AO33">
        <v>0</v>
      </c>
      <c r="AP33"/>
      <c r="AQ33" s="28">
        <v>0</v>
      </c>
      <c r="AR33" s="28">
        <v>5380509</v>
      </c>
      <c r="AS33" s="28">
        <v>5380509</v>
      </c>
      <c r="AT33" s="34">
        <v>6215712</v>
      </c>
      <c r="AU33" s="34">
        <v>5380509</v>
      </c>
      <c r="AV33" s="71">
        <v>5870600</v>
      </c>
      <c r="AW33" s="28">
        <v>490091</v>
      </c>
      <c r="AX33" s="74" t="s">
        <v>334</v>
      </c>
      <c r="AY33" s="34">
        <v>0</v>
      </c>
      <c r="AZ33" s="94">
        <v>5870600</v>
      </c>
      <c r="BA33" s="95">
        <v>0</v>
      </c>
      <c r="BB33" s="34"/>
      <c r="BD33" s="38"/>
      <c r="BE33" s="38"/>
      <c r="BF33" s="38"/>
      <c r="BG33" s="38"/>
      <c r="BH33" s="38"/>
      <c r="BI33" s="38"/>
      <c r="BJ33" s="38"/>
    </row>
    <row r="34" spans="1:62" ht="15" x14ac:dyDescent="0.2">
      <c r="A34" s="24" t="s">
        <v>9</v>
      </c>
      <c r="B34" s="24"/>
      <c r="C34" s="29"/>
      <c r="D34" s="29"/>
      <c r="E34" s="29"/>
      <c r="F34" s="29"/>
      <c r="G34" s="22">
        <v>3</v>
      </c>
      <c r="H34">
        <v>125</v>
      </c>
      <c r="I34" s="24">
        <v>8</v>
      </c>
      <c r="J34" s="22" t="s">
        <v>20</v>
      </c>
      <c r="K34" s="69"/>
      <c r="L34" s="70">
        <v>755.51</v>
      </c>
      <c r="M34" s="68"/>
      <c r="N34" s="71">
        <v>85</v>
      </c>
      <c r="O34" s="70">
        <v>25.5</v>
      </c>
      <c r="P34" s="70">
        <v>453.31</v>
      </c>
      <c r="Q34" s="70">
        <v>0</v>
      </c>
      <c r="R34" s="70">
        <v>0</v>
      </c>
      <c r="S34" s="33">
        <v>0.11</v>
      </c>
      <c r="T34" s="33">
        <v>0</v>
      </c>
      <c r="U34" s="32">
        <v>0</v>
      </c>
      <c r="V34" s="32">
        <v>0</v>
      </c>
      <c r="W34">
        <v>12</v>
      </c>
      <c r="X34" s="97">
        <v>1.5883310611375098E-2</v>
      </c>
      <c r="Y34" s="70">
        <v>3</v>
      </c>
      <c r="Z34" s="35">
        <v>25.5</v>
      </c>
      <c r="AA34" s="48">
        <v>784.01</v>
      </c>
      <c r="AB34" s="70">
        <v>839077987.33000004</v>
      </c>
      <c r="AC34" s="71">
        <v>5548</v>
      </c>
      <c r="AD34" s="35">
        <v>151239.72</v>
      </c>
      <c r="AE34" s="23">
        <v>0.76292400000000005</v>
      </c>
      <c r="AF34" s="71">
        <v>129133</v>
      </c>
      <c r="AG34" s="23">
        <v>1.052381</v>
      </c>
      <c r="AH34" s="23">
        <v>0.15023900000000001</v>
      </c>
      <c r="AI34" s="72">
        <v>0.15023900000000001</v>
      </c>
      <c r="AJ34" s="73">
        <v>0</v>
      </c>
      <c r="AK34" s="36">
        <v>0.15023900000000001</v>
      </c>
      <c r="AL34">
        <v>365</v>
      </c>
      <c r="AM34" s="71">
        <v>6</v>
      </c>
      <c r="AN34" s="28">
        <v>219000</v>
      </c>
      <c r="AO34">
        <v>0</v>
      </c>
      <c r="AP34"/>
      <c r="AQ34" s="28">
        <v>0</v>
      </c>
      <c r="AR34" s="28">
        <v>1357517</v>
      </c>
      <c r="AS34" s="28">
        <v>1576517</v>
      </c>
      <c r="AT34" s="34">
        <v>2000209</v>
      </c>
      <c r="AU34" s="34">
        <v>1576517</v>
      </c>
      <c r="AV34" s="71">
        <v>1764574</v>
      </c>
      <c r="AW34" s="28">
        <v>188057</v>
      </c>
      <c r="AX34" s="74" t="s">
        <v>334</v>
      </c>
      <c r="AY34" s="34">
        <v>0</v>
      </c>
      <c r="AZ34" s="94">
        <v>1764574</v>
      </c>
      <c r="BA34" s="95">
        <v>0</v>
      </c>
      <c r="BB34" s="34"/>
      <c r="BD34" s="38"/>
      <c r="BE34" s="38"/>
      <c r="BF34" s="38"/>
      <c r="BG34" s="38"/>
      <c r="BH34" s="38"/>
      <c r="BI34" s="38"/>
      <c r="BJ34" s="38"/>
    </row>
    <row r="35" spans="1:62" ht="15" x14ac:dyDescent="0.2">
      <c r="A35" s="24" t="s">
        <v>19</v>
      </c>
      <c r="B35" s="24"/>
      <c r="C35" s="29"/>
      <c r="D35" s="29"/>
      <c r="E35" s="29"/>
      <c r="F35" s="29"/>
      <c r="G35" s="22">
        <v>4</v>
      </c>
      <c r="H35">
        <v>60</v>
      </c>
      <c r="I35" s="24">
        <v>9</v>
      </c>
      <c r="J35" s="22" t="s">
        <v>21</v>
      </c>
      <c r="K35" s="69"/>
      <c r="L35" s="70">
        <v>3110.01</v>
      </c>
      <c r="M35" s="68"/>
      <c r="N35" s="71">
        <v>940</v>
      </c>
      <c r="O35" s="70">
        <v>282</v>
      </c>
      <c r="P35" s="70">
        <v>1866.01</v>
      </c>
      <c r="Q35" s="70">
        <v>0</v>
      </c>
      <c r="R35" s="70">
        <v>0</v>
      </c>
      <c r="S35" s="33">
        <v>0.3</v>
      </c>
      <c r="T35" s="33">
        <v>0</v>
      </c>
      <c r="U35" s="32">
        <v>0</v>
      </c>
      <c r="V35" s="32">
        <v>0</v>
      </c>
      <c r="W35">
        <v>173</v>
      </c>
      <c r="X35" s="97">
        <v>5.5626830781894586E-2</v>
      </c>
      <c r="Y35" s="70">
        <v>43.25</v>
      </c>
      <c r="Z35" s="35">
        <v>282</v>
      </c>
      <c r="AA35" s="48">
        <v>3435.26</v>
      </c>
      <c r="AB35" s="70">
        <v>3086828513.6700001</v>
      </c>
      <c r="AC35" s="71">
        <v>19800</v>
      </c>
      <c r="AD35" s="35">
        <v>155900.43</v>
      </c>
      <c r="AE35" s="23">
        <v>0.786435</v>
      </c>
      <c r="AF35" s="71">
        <v>101968</v>
      </c>
      <c r="AG35" s="23">
        <v>0.83099699999999999</v>
      </c>
      <c r="AH35" s="23">
        <v>0.20019600000000001</v>
      </c>
      <c r="AI35" s="72">
        <v>0.20019600000000001</v>
      </c>
      <c r="AJ35" s="73">
        <v>0</v>
      </c>
      <c r="AK35" s="36">
        <v>0.20019600000000001</v>
      </c>
      <c r="AL35">
        <v>0</v>
      </c>
      <c r="AM35" s="71">
        <v>0</v>
      </c>
      <c r="AN35" s="28">
        <v>0</v>
      </c>
      <c r="AO35">
        <v>0</v>
      </c>
      <c r="AP35"/>
      <c r="AQ35" s="28">
        <v>0</v>
      </c>
      <c r="AR35" s="28">
        <v>7926034</v>
      </c>
      <c r="AS35" s="28">
        <v>7926034</v>
      </c>
      <c r="AT35" s="34">
        <v>8087732</v>
      </c>
      <c r="AU35" s="34">
        <v>7926034</v>
      </c>
      <c r="AV35" s="71">
        <v>7880729</v>
      </c>
      <c r="AW35" s="28">
        <v>45305</v>
      </c>
      <c r="AX35" s="74" t="s">
        <v>335</v>
      </c>
      <c r="AY35" s="34">
        <v>7552.343499999999</v>
      </c>
      <c r="AZ35" s="94">
        <v>7888281.3435000004</v>
      </c>
      <c r="BA35" s="95">
        <v>7552.3435000004247</v>
      </c>
      <c r="BB35" s="34"/>
      <c r="BD35" s="38"/>
      <c r="BE35" s="38"/>
      <c r="BF35" s="38"/>
      <c r="BG35" s="38"/>
      <c r="BH35" s="38"/>
      <c r="BI35" s="38"/>
      <c r="BJ35" s="38"/>
    </row>
    <row r="36" spans="1:62" ht="15" x14ac:dyDescent="0.2">
      <c r="A36" s="24" t="s">
        <v>9</v>
      </c>
      <c r="B36" s="24"/>
      <c r="C36" s="29"/>
      <c r="D36" s="29"/>
      <c r="E36" s="29"/>
      <c r="F36" s="29"/>
      <c r="G36" s="22">
        <v>5</v>
      </c>
      <c r="H36">
        <v>129</v>
      </c>
      <c r="I36" s="24">
        <v>10</v>
      </c>
      <c r="J36" s="22" t="s">
        <v>22</v>
      </c>
      <c r="K36" s="69"/>
      <c r="L36" s="70">
        <v>362.84</v>
      </c>
      <c r="M36" s="68"/>
      <c r="N36" s="71">
        <v>103</v>
      </c>
      <c r="O36" s="70">
        <v>30.9</v>
      </c>
      <c r="P36" s="70">
        <v>217.7</v>
      </c>
      <c r="Q36" s="70">
        <v>0</v>
      </c>
      <c r="R36" s="70">
        <v>0</v>
      </c>
      <c r="S36" s="33">
        <v>0.28000000000000003</v>
      </c>
      <c r="T36" s="33">
        <v>0</v>
      </c>
      <c r="U36" s="32">
        <v>0</v>
      </c>
      <c r="V36" s="32">
        <v>0</v>
      </c>
      <c r="W36">
        <v>4</v>
      </c>
      <c r="X36" s="97">
        <v>1.1024142872891633E-2</v>
      </c>
      <c r="Y36" s="70">
        <v>1</v>
      </c>
      <c r="Z36" s="35">
        <v>30.9</v>
      </c>
      <c r="AA36" s="48">
        <v>394.73999999999995</v>
      </c>
      <c r="AB36" s="70">
        <v>545763911</v>
      </c>
      <c r="AC36" s="71">
        <v>3402</v>
      </c>
      <c r="AD36" s="35">
        <v>160424.43</v>
      </c>
      <c r="AE36" s="23">
        <v>0.80925599999999998</v>
      </c>
      <c r="AF36" s="71">
        <v>98409</v>
      </c>
      <c r="AG36" s="23">
        <v>0.80199299999999996</v>
      </c>
      <c r="AH36" s="23">
        <v>0.19292300000000001</v>
      </c>
      <c r="AI36" s="72">
        <v>0.19292300000000001</v>
      </c>
      <c r="AJ36" s="73">
        <v>0</v>
      </c>
      <c r="AK36" s="36">
        <v>0.19292300000000001</v>
      </c>
      <c r="AL36">
        <v>362</v>
      </c>
      <c r="AM36" s="71">
        <v>13</v>
      </c>
      <c r="AN36" s="28">
        <v>470600</v>
      </c>
      <c r="AO36">
        <v>0</v>
      </c>
      <c r="AP36"/>
      <c r="AQ36" s="28">
        <v>0</v>
      </c>
      <c r="AR36" s="28">
        <v>877680</v>
      </c>
      <c r="AS36" s="28">
        <v>1348280</v>
      </c>
      <c r="AT36" s="34">
        <v>1278838</v>
      </c>
      <c r="AU36" s="34">
        <v>1348280</v>
      </c>
      <c r="AV36" s="71">
        <v>1146826</v>
      </c>
      <c r="AW36" s="28">
        <v>201454</v>
      </c>
      <c r="AX36" s="74" t="s">
        <v>335</v>
      </c>
      <c r="AY36" s="34">
        <v>33582.381799999996</v>
      </c>
      <c r="AZ36" s="94">
        <v>1180408.3818000001</v>
      </c>
      <c r="BA36" s="95">
        <v>33582.38180000009</v>
      </c>
      <c r="BB36" s="34"/>
      <c r="BD36" s="38"/>
      <c r="BE36" s="38"/>
      <c r="BF36" s="38"/>
      <c r="BG36" s="38"/>
      <c r="BH36" s="38"/>
      <c r="BI36" s="38"/>
      <c r="BJ36" s="38"/>
    </row>
    <row r="37" spans="1:62" ht="15" x14ac:dyDescent="0.2">
      <c r="A37" s="24" t="s">
        <v>24</v>
      </c>
      <c r="B37" s="24"/>
      <c r="C37" s="29">
        <v>1</v>
      </c>
      <c r="D37" s="29"/>
      <c r="E37" s="29">
        <v>1</v>
      </c>
      <c r="F37" s="29"/>
      <c r="G37" s="22">
        <v>6</v>
      </c>
      <c r="H37">
        <v>26</v>
      </c>
      <c r="I37" s="24">
        <v>11</v>
      </c>
      <c r="J37" s="22" t="s">
        <v>23</v>
      </c>
      <c r="K37" s="69"/>
      <c r="L37" s="70">
        <v>2295.91</v>
      </c>
      <c r="M37" s="76"/>
      <c r="N37" s="71">
        <v>1259</v>
      </c>
      <c r="O37" s="70">
        <v>377.7</v>
      </c>
      <c r="P37" s="70">
        <v>1377.55</v>
      </c>
      <c r="Q37" s="70">
        <v>0</v>
      </c>
      <c r="R37" s="70">
        <v>0</v>
      </c>
      <c r="S37" s="33">
        <v>0.55000000000000004</v>
      </c>
      <c r="T37" s="33">
        <v>0</v>
      </c>
      <c r="U37" s="32">
        <v>0</v>
      </c>
      <c r="V37" s="32">
        <v>0</v>
      </c>
      <c r="W37">
        <v>86</v>
      </c>
      <c r="X37" s="97">
        <v>3.7457914291065417E-2</v>
      </c>
      <c r="Y37" s="70">
        <v>21.5</v>
      </c>
      <c r="Z37" s="35">
        <v>377.7</v>
      </c>
      <c r="AA37" s="48">
        <v>2695.1099999999997</v>
      </c>
      <c r="AB37" s="70">
        <v>3380664743.3299999</v>
      </c>
      <c r="AC37" s="71">
        <v>21211</v>
      </c>
      <c r="AD37" s="35">
        <v>159382.62</v>
      </c>
      <c r="AE37" s="23">
        <v>0.80400099999999997</v>
      </c>
      <c r="AF37" s="71">
        <v>76717</v>
      </c>
      <c r="AG37" s="23">
        <v>0.62521199999999999</v>
      </c>
      <c r="AH37" s="23">
        <v>0.249636</v>
      </c>
      <c r="AI37" s="72">
        <v>0.249636</v>
      </c>
      <c r="AJ37" s="73">
        <v>0</v>
      </c>
      <c r="AK37" s="36">
        <v>0.249636</v>
      </c>
      <c r="AL37">
        <v>0</v>
      </c>
      <c r="AM37" s="71">
        <v>0</v>
      </c>
      <c r="AN37" s="28">
        <v>0</v>
      </c>
      <c r="AO37">
        <v>0</v>
      </c>
      <c r="AP37"/>
      <c r="AQ37" s="28">
        <v>0</v>
      </c>
      <c r="AR37" s="28">
        <v>7753979</v>
      </c>
      <c r="AS37" s="28">
        <v>7753979</v>
      </c>
      <c r="AT37" s="34">
        <v>6160837</v>
      </c>
      <c r="AU37" s="34">
        <v>7753979</v>
      </c>
      <c r="AV37" s="71">
        <v>6864465</v>
      </c>
      <c r="AW37" s="28">
        <v>889514</v>
      </c>
      <c r="AX37" s="74" t="s">
        <v>335</v>
      </c>
      <c r="AY37" s="34">
        <v>148281.98379999999</v>
      </c>
      <c r="AZ37" s="94">
        <v>7012746.9837999996</v>
      </c>
      <c r="BA37" s="95">
        <v>148281.98379999958</v>
      </c>
      <c r="BB37" s="34"/>
      <c r="BD37" s="38"/>
      <c r="BE37" s="38"/>
      <c r="BF37" s="38"/>
      <c r="BG37" s="38"/>
      <c r="BH37" s="38"/>
      <c r="BI37" s="38"/>
      <c r="BJ37" s="38"/>
    </row>
    <row r="38" spans="1:62" ht="15" x14ac:dyDescent="0.2">
      <c r="A38" s="24" t="s">
        <v>9</v>
      </c>
      <c r="B38" s="24"/>
      <c r="C38" s="29"/>
      <c r="D38" s="29"/>
      <c r="E38" s="29"/>
      <c r="F38" s="29"/>
      <c r="G38" s="22">
        <v>5</v>
      </c>
      <c r="H38">
        <v>94</v>
      </c>
      <c r="I38" s="24">
        <v>12</v>
      </c>
      <c r="J38" s="22" t="s">
        <v>25</v>
      </c>
      <c r="K38" s="69"/>
      <c r="L38" s="70">
        <v>711.21</v>
      </c>
      <c r="M38" s="68"/>
      <c r="N38" s="71">
        <v>148</v>
      </c>
      <c r="O38" s="70">
        <v>44.4</v>
      </c>
      <c r="P38" s="70">
        <v>426.73</v>
      </c>
      <c r="Q38" s="70">
        <v>0</v>
      </c>
      <c r="R38" s="70">
        <v>0</v>
      </c>
      <c r="S38" s="33">
        <v>0.21</v>
      </c>
      <c r="T38" s="33">
        <v>0</v>
      </c>
      <c r="U38" s="32">
        <v>0</v>
      </c>
      <c r="V38" s="32">
        <v>0</v>
      </c>
      <c r="W38">
        <v>10</v>
      </c>
      <c r="X38" s="97">
        <v>1.4060544705501891E-2</v>
      </c>
      <c r="Y38" s="70">
        <v>2.5</v>
      </c>
      <c r="Z38" s="35">
        <v>44.4</v>
      </c>
      <c r="AA38" s="48">
        <v>758.11</v>
      </c>
      <c r="AB38" s="70">
        <v>650685336.33000004</v>
      </c>
      <c r="AC38" s="71">
        <v>4884</v>
      </c>
      <c r="AD38" s="35">
        <v>133227.96</v>
      </c>
      <c r="AE38" s="23">
        <v>0.67206399999999999</v>
      </c>
      <c r="AF38" s="71">
        <v>105772</v>
      </c>
      <c r="AG38" s="23">
        <v>0.86199800000000004</v>
      </c>
      <c r="AH38" s="23">
        <v>0.27095599999999997</v>
      </c>
      <c r="AI38" s="72">
        <v>0.27095599999999997</v>
      </c>
      <c r="AJ38" s="73">
        <v>0</v>
      </c>
      <c r="AK38" s="36">
        <v>0.27095599999999997</v>
      </c>
      <c r="AL38">
        <v>0</v>
      </c>
      <c r="AM38" s="71">
        <v>0</v>
      </c>
      <c r="AN38" s="28">
        <v>0</v>
      </c>
      <c r="AO38">
        <v>0</v>
      </c>
      <c r="AP38"/>
      <c r="AQ38" s="28">
        <v>0</v>
      </c>
      <c r="AR38" s="28">
        <v>2367402</v>
      </c>
      <c r="AS38" s="28">
        <v>2367402</v>
      </c>
      <c r="AT38" s="34">
        <v>2983350</v>
      </c>
      <c r="AU38" s="34">
        <v>2367402</v>
      </c>
      <c r="AV38" s="71">
        <v>2683216</v>
      </c>
      <c r="AW38" s="28">
        <v>315814</v>
      </c>
      <c r="AX38" s="74" t="s">
        <v>334</v>
      </c>
      <c r="AY38" s="34">
        <v>0</v>
      </c>
      <c r="AZ38" s="94">
        <v>2683216</v>
      </c>
      <c r="BA38" s="95">
        <v>0</v>
      </c>
      <c r="BB38" s="34"/>
      <c r="BD38" s="38"/>
      <c r="BE38" s="38"/>
      <c r="BF38" s="38"/>
      <c r="BG38" s="38"/>
      <c r="BH38" s="38"/>
      <c r="BI38" s="38"/>
      <c r="BJ38" s="38"/>
    </row>
    <row r="39" spans="1:62" ht="15" x14ac:dyDescent="0.2">
      <c r="A39" s="24" t="s">
        <v>13</v>
      </c>
      <c r="B39" s="24"/>
      <c r="C39" s="29"/>
      <c r="D39" s="29"/>
      <c r="E39" s="29"/>
      <c r="F39" s="29"/>
      <c r="G39" s="22">
        <v>7</v>
      </c>
      <c r="H39">
        <v>47</v>
      </c>
      <c r="I39" s="24">
        <v>13</v>
      </c>
      <c r="J39" s="22" t="s">
        <v>26</v>
      </c>
      <c r="K39" s="69"/>
      <c r="L39" s="70">
        <v>266.27</v>
      </c>
      <c r="M39" s="68"/>
      <c r="N39" s="71">
        <v>98</v>
      </c>
      <c r="O39" s="70">
        <v>29.4</v>
      </c>
      <c r="P39" s="70">
        <v>159.76</v>
      </c>
      <c r="Q39" s="70">
        <v>0</v>
      </c>
      <c r="R39" s="70">
        <v>0</v>
      </c>
      <c r="S39" s="33">
        <v>0.37</v>
      </c>
      <c r="T39" s="33">
        <v>0</v>
      </c>
      <c r="U39" s="32">
        <v>0</v>
      </c>
      <c r="V39" s="32">
        <v>0</v>
      </c>
      <c r="W39">
        <v>7</v>
      </c>
      <c r="X39" s="97">
        <v>2.6289105043752585E-2</v>
      </c>
      <c r="Y39" s="70">
        <v>1.75</v>
      </c>
      <c r="Z39" s="35">
        <v>29.4</v>
      </c>
      <c r="AA39" s="48">
        <v>297.41999999999996</v>
      </c>
      <c r="AB39" s="70">
        <v>359438337.67000002</v>
      </c>
      <c r="AC39" s="71">
        <v>2726</v>
      </c>
      <c r="AD39" s="35">
        <v>131855.59</v>
      </c>
      <c r="AE39" s="23">
        <v>0.66514099999999998</v>
      </c>
      <c r="AF39" s="71">
        <v>90156</v>
      </c>
      <c r="AG39" s="23">
        <v>0.734734</v>
      </c>
      <c r="AH39" s="23">
        <v>0.31398100000000001</v>
      </c>
      <c r="AI39" s="72">
        <v>0.31398100000000001</v>
      </c>
      <c r="AJ39" s="73">
        <v>0</v>
      </c>
      <c r="AK39" s="36">
        <v>0.31398100000000001</v>
      </c>
      <c r="AL39">
        <v>0</v>
      </c>
      <c r="AM39" s="96">
        <v>0</v>
      </c>
      <c r="AN39" s="28">
        <v>0</v>
      </c>
      <c r="AO39">
        <v>77</v>
      </c>
      <c r="AP39">
        <v>4</v>
      </c>
      <c r="AQ39" s="28">
        <v>30800</v>
      </c>
      <c r="AR39" s="28">
        <v>1076253</v>
      </c>
      <c r="AS39" s="28">
        <v>1107053</v>
      </c>
      <c r="AT39" s="34">
        <v>1223830</v>
      </c>
      <c r="AU39" s="34">
        <v>1107053</v>
      </c>
      <c r="AV39" s="71">
        <v>1190095</v>
      </c>
      <c r="AW39" s="28">
        <v>83042</v>
      </c>
      <c r="AX39" s="74" t="s">
        <v>334</v>
      </c>
      <c r="AY39" s="34">
        <v>0</v>
      </c>
      <c r="AZ39" s="94">
        <v>1190095</v>
      </c>
      <c r="BA39" s="95">
        <v>0</v>
      </c>
      <c r="BB39" s="34"/>
      <c r="BD39" s="38"/>
      <c r="BE39" s="38"/>
      <c r="BF39" s="38"/>
      <c r="BG39" s="38"/>
      <c r="BH39" s="38"/>
      <c r="BI39" s="38"/>
      <c r="BJ39" s="38"/>
    </row>
    <row r="40" spans="1:62" ht="15" x14ac:dyDescent="0.2">
      <c r="A40" s="24" t="s">
        <v>19</v>
      </c>
      <c r="B40" s="24"/>
      <c r="C40" s="29"/>
      <c r="D40" s="29"/>
      <c r="E40" s="29"/>
      <c r="F40" s="29"/>
      <c r="G40" s="22">
        <v>4</v>
      </c>
      <c r="H40">
        <v>100</v>
      </c>
      <c r="I40" s="24">
        <v>14</v>
      </c>
      <c r="J40" s="22" t="s">
        <v>27</v>
      </c>
      <c r="K40" s="69"/>
      <c r="L40" s="70">
        <v>2710.4</v>
      </c>
      <c r="M40" s="68"/>
      <c r="N40" s="71">
        <v>898</v>
      </c>
      <c r="O40" s="70">
        <v>269.39999999999998</v>
      </c>
      <c r="P40" s="70">
        <v>1626.24</v>
      </c>
      <c r="Q40" s="70">
        <v>0</v>
      </c>
      <c r="R40" s="70">
        <v>0</v>
      </c>
      <c r="S40" s="33">
        <v>0.33</v>
      </c>
      <c r="T40" s="33">
        <v>0</v>
      </c>
      <c r="U40" s="32">
        <v>0</v>
      </c>
      <c r="V40" s="32">
        <v>0</v>
      </c>
      <c r="W40">
        <v>176</v>
      </c>
      <c r="X40" s="97">
        <v>6.4935064935064929E-2</v>
      </c>
      <c r="Y40" s="70">
        <v>44</v>
      </c>
      <c r="Z40" s="35">
        <v>269.39999999999998</v>
      </c>
      <c r="AA40" s="48">
        <v>3023.8</v>
      </c>
      <c r="AB40" s="70">
        <v>5374724775.3299999</v>
      </c>
      <c r="AC40" s="71">
        <v>27900</v>
      </c>
      <c r="AD40" s="35">
        <v>192642.47</v>
      </c>
      <c r="AE40" s="23">
        <v>0.97177899999999995</v>
      </c>
      <c r="AF40" s="71">
        <v>77640</v>
      </c>
      <c r="AG40" s="23">
        <v>0.63273400000000002</v>
      </c>
      <c r="AH40" s="23">
        <v>0.12993499999999999</v>
      </c>
      <c r="AI40" s="72">
        <v>0.12993499999999999</v>
      </c>
      <c r="AJ40" s="73">
        <v>0</v>
      </c>
      <c r="AK40" s="36">
        <v>0.12993499999999999</v>
      </c>
      <c r="AL40">
        <v>0</v>
      </c>
      <c r="AM40" s="71">
        <v>0</v>
      </c>
      <c r="AN40" s="28">
        <v>0</v>
      </c>
      <c r="AO40">
        <v>0</v>
      </c>
      <c r="AP40"/>
      <c r="AQ40" s="28">
        <v>0</v>
      </c>
      <c r="AR40" s="28">
        <v>4528143</v>
      </c>
      <c r="AS40" s="28">
        <v>4528143</v>
      </c>
      <c r="AT40" s="34">
        <v>2211848</v>
      </c>
      <c r="AU40" s="34">
        <v>4528143</v>
      </c>
      <c r="AV40" s="71">
        <v>2757413</v>
      </c>
      <c r="AW40" s="28">
        <v>1770730</v>
      </c>
      <c r="AX40" s="74" t="s">
        <v>335</v>
      </c>
      <c r="AY40" s="34">
        <v>295180.69099999999</v>
      </c>
      <c r="AZ40" s="94">
        <v>3052593.6910000001</v>
      </c>
      <c r="BA40" s="95">
        <v>295180.69100000011</v>
      </c>
      <c r="BB40" s="34"/>
      <c r="BD40" s="38"/>
      <c r="BE40" s="38"/>
      <c r="BF40" s="38"/>
      <c r="BG40" s="38"/>
      <c r="BH40" s="38"/>
      <c r="BI40" s="38"/>
      <c r="BJ40" s="38"/>
    </row>
    <row r="41" spans="1:62" ht="15" x14ac:dyDescent="0.2">
      <c r="A41" s="24" t="s">
        <v>29</v>
      </c>
      <c r="B41" s="24">
        <v>1</v>
      </c>
      <c r="C41" s="29">
        <v>1</v>
      </c>
      <c r="D41" s="29"/>
      <c r="E41" s="29">
        <v>0</v>
      </c>
      <c r="F41" s="29">
        <v>1</v>
      </c>
      <c r="G41" s="22">
        <v>10</v>
      </c>
      <c r="H41">
        <v>5</v>
      </c>
      <c r="I41" s="24">
        <v>15</v>
      </c>
      <c r="J41" s="22" t="s">
        <v>28</v>
      </c>
      <c r="K41" s="69">
        <v>19150</v>
      </c>
      <c r="L41" s="70">
        <v>18876.64</v>
      </c>
      <c r="M41" s="76"/>
      <c r="N41" s="71">
        <v>12461</v>
      </c>
      <c r="O41" s="70">
        <v>3738.3</v>
      </c>
      <c r="P41" s="70">
        <v>11325.98</v>
      </c>
      <c r="Q41" s="70">
        <v>1135.0200000000004</v>
      </c>
      <c r="R41" s="70">
        <v>170.25</v>
      </c>
      <c r="S41" s="33">
        <v>0.66</v>
      </c>
      <c r="T41" s="33">
        <v>6.0000000000000053E-2</v>
      </c>
      <c r="U41" s="32">
        <v>1132.5999999999999</v>
      </c>
      <c r="V41" s="32">
        <v>169.89</v>
      </c>
      <c r="W41">
        <v>4498</v>
      </c>
      <c r="X41" s="97">
        <v>0.23828393188618313</v>
      </c>
      <c r="Y41" s="70">
        <v>1124.5</v>
      </c>
      <c r="Z41" s="35">
        <v>3738.3</v>
      </c>
      <c r="AA41" s="48">
        <v>23909.69</v>
      </c>
      <c r="AB41" s="70">
        <v>10631495999.67</v>
      </c>
      <c r="AC41" s="71">
        <v>144399</v>
      </c>
      <c r="AD41" s="35">
        <v>73625.83</v>
      </c>
      <c r="AE41" s="23">
        <v>0.37140299999999998</v>
      </c>
      <c r="AF41" s="71">
        <v>46662</v>
      </c>
      <c r="AG41" s="23">
        <v>0.380276</v>
      </c>
      <c r="AH41" s="23">
        <v>0.62593500000000002</v>
      </c>
      <c r="AI41" s="72">
        <v>0.62593500000000002</v>
      </c>
      <c r="AJ41" s="73">
        <v>0.06</v>
      </c>
      <c r="AK41" s="36">
        <v>0.68593499999999996</v>
      </c>
      <c r="AL41">
        <v>0</v>
      </c>
      <c r="AM41" s="71">
        <v>0</v>
      </c>
      <c r="AN41" s="28">
        <v>0</v>
      </c>
      <c r="AO41">
        <v>0</v>
      </c>
      <c r="AP41"/>
      <c r="AQ41" s="28">
        <v>0</v>
      </c>
      <c r="AR41" s="28">
        <v>189015684</v>
      </c>
      <c r="AS41" s="28">
        <v>189015684</v>
      </c>
      <c r="AT41" s="34">
        <v>181105390</v>
      </c>
      <c r="AU41" s="34">
        <v>189015684</v>
      </c>
      <c r="AV41" s="71">
        <v>188944441</v>
      </c>
      <c r="AW41" s="28">
        <v>71243</v>
      </c>
      <c r="AX41" s="74" t="s">
        <v>335</v>
      </c>
      <c r="AY41" s="34">
        <v>11876.2081</v>
      </c>
      <c r="AZ41" s="94">
        <v>188956317.20809999</v>
      </c>
      <c r="BA41" s="95">
        <v>11876.208099991083</v>
      </c>
      <c r="BB41" s="34"/>
      <c r="BD41" s="38"/>
      <c r="BE41" s="38"/>
      <c r="BF41" s="38"/>
      <c r="BG41" s="38"/>
      <c r="BH41" s="38"/>
      <c r="BI41" s="38"/>
      <c r="BJ41" s="38"/>
    </row>
    <row r="42" spans="1:62" ht="15" x14ac:dyDescent="0.2">
      <c r="A42" s="24" t="s">
        <v>9</v>
      </c>
      <c r="B42" s="24"/>
      <c r="C42" s="29"/>
      <c r="D42" s="29"/>
      <c r="E42" s="29"/>
      <c r="F42" s="29"/>
      <c r="G42" s="22">
        <v>2</v>
      </c>
      <c r="H42">
        <v>159</v>
      </c>
      <c r="I42" s="24">
        <v>16</v>
      </c>
      <c r="J42" s="22" t="s">
        <v>30</v>
      </c>
      <c r="K42" s="69">
        <v>273.36000000000058</v>
      </c>
      <c r="L42" s="70">
        <v>125.3</v>
      </c>
      <c r="M42" s="68"/>
      <c r="N42" s="71">
        <v>16</v>
      </c>
      <c r="O42" s="70">
        <v>4.8</v>
      </c>
      <c r="P42" s="70">
        <v>75.180000000000007</v>
      </c>
      <c r="Q42" s="70">
        <v>0</v>
      </c>
      <c r="R42" s="70">
        <v>0</v>
      </c>
      <c r="S42" s="33">
        <v>0.13</v>
      </c>
      <c r="T42" s="33">
        <v>0</v>
      </c>
      <c r="U42" s="32">
        <v>0</v>
      </c>
      <c r="V42" s="32">
        <v>0</v>
      </c>
      <c r="W42">
        <v>0</v>
      </c>
      <c r="X42" s="97">
        <v>0</v>
      </c>
      <c r="Y42" s="70">
        <v>0</v>
      </c>
      <c r="Z42" s="35">
        <v>4.8</v>
      </c>
      <c r="AA42" s="48">
        <v>130.1</v>
      </c>
      <c r="AB42" s="70">
        <v>529057473.32999998</v>
      </c>
      <c r="AC42" s="71">
        <v>1635</v>
      </c>
      <c r="AD42" s="35">
        <v>323582.55</v>
      </c>
      <c r="AE42" s="23">
        <v>1.6323019999999999</v>
      </c>
      <c r="AF42" s="71">
        <v>111250</v>
      </c>
      <c r="AG42" s="23">
        <v>0.90664199999999995</v>
      </c>
      <c r="AH42" s="23">
        <v>-0.41460399999999997</v>
      </c>
      <c r="AI42" s="72">
        <v>0.01</v>
      </c>
      <c r="AJ42" s="73">
        <v>0</v>
      </c>
      <c r="AK42" s="36">
        <v>0.01</v>
      </c>
      <c r="AL42">
        <v>125</v>
      </c>
      <c r="AM42" s="71">
        <v>13</v>
      </c>
      <c r="AN42" s="28">
        <v>162500</v>
      </c>
      <c r="AO42">
        <v>0</v>
      </c>
      <c r="AP42"/>
      <c r="AQ42" s="28">
        <v>0</v>
      </c>
      <c r="AR42" s="28">
        <v>14994</v>
      </c>
      <c r="AS42" s="28">
        <v>177494</v>
      </c>
      <c r="AT42" s="34">
        <v>23014</v>
      </c>
      <c r="AU42" s="34">
        <v>177494</v>
      </c>
      <c r="AV42" s="71">
        <v>38048</v>
      </c>
      <c r="AW42" s="28">
        <v>139446</v>
      </c>
      <c r="AX42" s="74" t="s">
        <v>335</v>
      </c>
      <c r="AY42" s="34">
        <v>23245.6482</v>
      </c>
      <c r="AZ42" s="94">
        <v>61293.648199999996</v>
      </c>
      <c r="BA42" s="95">
        <v>23245.648199999996</v>
      </c>
      <c r="BB42" s="34"/>
      <c r="BD42" s="38"/>
      <c r="BE42" s="38"/>
      <c r="BF42" s="38"/>
      <c r="BG42" s="38"/>
      <c r="BH42" s="38"/>
      <c r="BI42" s="38"/>
      <c r="BJ42" s="38"/>
    </row>
    <row r="43" spans="1:62" ht="15" x14ac:dyDescent="0.2">
      <c r="A43" s="24" t="s">
        <v>24</v>
      </c>
      <c r="B43" s="24"/>
      <c r="C43" s="29">
        <v>1</v>
      </c>
      <c r="D43" s="29"/>
      <c r="E43" s="29">
        <v>1</v>
      </c>
      <c r="F43" s="29"/>
      <c r="G43" s="22">
        <v>9</v>
      </c>
      <c r="H43">
        <v>16</v>
      </c>
      <c r="I43" s="24">
        <v>17</v>
      </c>
      <c r="J43" s="22" t="s">
        <v>31</v>
      </c>
      <c r="K43" s="69"/>
      <c r="L43" s="70">
        <v>7950.27</v>
      </c>
      <c r="M43" s="76"/>
      <c r="N43" s="71">
        <v>4309</v>
      </c>
      <c r="O43" s="70">
        <v>1292.7</v>
      </c>
      <c r="P43" s="70">
        <v>4770.16</v>
      </c>
      <c r="Q43" s="70">
        <v>0</v>
      </c>
      <c r="R43" s="70">
        <v>0</v>
      </c>
      <c r="S43" s="33">
        <v>0.54</v>
      </c>
      <c r="T43" s="33">
        <v>0</v>
      </c>
      <c r="U43" s="32">
        <v>0</v>
      </c>
      <c r="V43" s="32">
        <v>0</v>
      </c>
      <c r="W43">
        <v>429</v>
      </c>
      <c r="X43" s="97">
        <v>5.3960431532513987E-2</v>
      </c>
      <c r="Y43" s="70">
        <v>107.25</v>
      </c>
      <c r="Z43" s="35">
        <v>1292.7</v>
      </c>
      <c r="AA43" s="48">
        <v>9350.2200000000012</v>
      </c>
      <c r="AB43" s="70">
        <v>5901198508.3299999</v>
      </c>
      <c r="AC43" s="71">
        <v>59947</v>
      </c>
      <c r="AD43" s="35">
        <v>98440.26</v>
      </c>
      <c r="AE43" s="23">
        <v>0.49657899999999999</v>
      </c>
      <c r="AF43" s="71">
        <v>67507</v>
      </c>
      <c r="AG43" s="23">
        <v>0.55015400000000003</v>
      </c>
      <c r="AH43" s="23">
        <v>0.48734899999999998</v>
      </c>
      <c r="AI43" s="72">
        <v>0.48734899999999998</v>
      </c>
      <c r="AJ43" s="73">
        <v>0.03</v>
      </c>
      <c r="AK43" s="36">
        <v>0.51734899999999995</v>
      </c>
      <c r="AL43">
        <v>0</v>
      </c>
      <c r="AM43" s="71">
        <v>0</v>
      </c>
      <c r="AN43" s="28">
        <v>0</v>
      </c>
      <c r="AO43">
        <v>0</v>
      </c>
      <c r="AP43"/>
      <c r="AQ43" s="28">
        <v>0</v>
      </c>
      <c r="AR43" s="28">
        <v>55750193</v>
      </c>
      <c r="AS43" s="28">
        <v>55750193</v>
      </c>
      <c r="AT43" s="34">
        <v>44853676</v>
      </c>
      <c r="AU43" s="34">
        <v>55750193</v>
      </c>
      <c r="AV43" s="71">
        <v>48142142</v>
      </c>
      <c r="AW43" s="28">
        <v>7608051</v>
      </c>
      <c r="AX43" s="74" t="s">
        <v>335</v>
      </c>
      <c r="AY43" s="34">
        <v>1268262.1017</v>
      </c>
      <c r="AZ43" s="94">
        <v>49410404.1017</v>
      </c>
      <c r="BA43" s="95">
        <v>1268262.1017000005</v>
      </c>
      <c r="BB43" s="34"/>
      <c r="BD43" s="38"/>
      <c r="BE43" s="38"/>
      <c r="BF43" s="38"/>
      <c r="BG43" s="38"/>
      <c r="BH43" s="38"/>
      <c r="BI43" s="38"/>
      <c r="BJ43" s="38"/>
    </row>
    <row r="44" spans="1:62" ht="15" x14ac:dyDescent="0.2">
      <c r="A44" s="24" t="s">
        <v>15</v>
      </c>
      <c r="B44" s="24"/>
      <c r="C44" s="29"/>
      <c r="D44" s="29"/>
      <c r="E44" s="29"/>
      <c r="F44" s="29"/>
      <c r="G44" s="22">
        <v>2</v>
      </c>
      <c r="H44">
        <v>121</v>
      </c>
      <c r="I44" s="24">
        <v>18</v>
      </c>
      <c r="J44" s="22" t="s">
        <v>32</v>
      </c>
      <c r="K44" s="69"/>
      <c r="L44" s="70">
        <v>2641.7</v>
      </c>
      <c r="M44" s="68"/>
      <c r="N44" s="71">
        <v>549</v>
      </c>
      <c r="O44" s="70">
        <v>164.7</v>
      </c>
      <c r="P44" s="70">
        <v>1585.02</v>
      </c>
      <c r="Q44" s="70">
        <v>0</v>
      </c>
      <c r="R44" s="70">
        <v>0</v>
      </c>
      <c r="S44" s="33">
        <v>0.21</v>
      </c>
      <c r="T44" s="33">
        <v>0</v>
      </c>
      <c r="U44" s="32">
        <v>0</v>
      </c>
      <c r="V44" s="32">
        <v>0</v>
      </c>
      <c r="W44">
        <v>105</v>
      </c>
      <c r="X44" s="97">
        <v>3.9747132528296175E-2</v>
      </c>
      <c r="Y44" s="70">
        <v>26.25</v>
      </c>
      <c r="Z44" s="35">
        <v>164.7</v>
      </c>
      <c r="AA44" s="48">
        <v>2832.6499999999996</v>
      </c>
      <c r="AB44" s="70">
        <v>3542247100.6700001</v>
      </c>
      <c r="AC44" s="71">
        <v>16973</v>
      </c>
      <c r="AD44" s="35">
        <v>208698.94</v>
      </c>
      <c r="AE44" s="23">
        <v>1.052775</v>
      </c>
      <c r="AF44" s="71">
        <v>114615</v>
      </c>
      <c r="AG44" s="23">
        <v>0.93406500000000003</v>
      </c>
      <c r="AH44" s="23">
        <v>-1.7162E-2</v>
      </c>
      <c r="AI44" s="72">
        <v>0.01</v>
      </c>
      <c r="AJ44" s="73">
        <v>0</v>
      </c>
      <c r="AK44" s="36">
        <v>0.01</v>
      </c>
      <c r="AL44">
        <v>0</v>
      </c>
      <c r="AM44" s="71">
        <v>0</v>
      </c>
      <c r="AN44" s="28">
        <v>0</v>
      </c>
      <c r="AO44">
        <v>0</v>
      </c>
      <c r="AP44"/>
      <c r="AQ44" s="28">
        <v>0</v>
      </c>
      <c r="AR44" s="28">
        <v>326463</v>
      </c>
      <c r="AS44" s="28">
        <v>326463</v>
      </c>
      <c r="AT44" s="34">
        <v>1417583</v>
      </c>
      <c r="AU44" s="34">
        <v>326463</v>
      </c>
      <c r="AV44" s="71">
        <v>962317</v>
      </c>
      <c r="AW44" s="28">
        <v>635854</v>
      </c>
      <c r="AX44" s="74" t="s">
        <v>334</v>
      </c>
      <c r="AY44" s="34">
        <v>0</v>
      </c>
      <c r="AZ44" s="94">
        <v>962317</v>
      </c>
      <c r="BA44" s="95">
        <v>0</v>
      </c>
      <c r="BB44" s="34"/>
      <c r="BD44" s="38"/>
      <c r="BE44" s="38"/>
      <c r="BF44" s="38"/>
      <c r="BG44" s="38"/>
      <c r="BH44" s="38"/>
      <c r="BI44" s="38"/>
      <c r="BJ44" s="38"/>
    </row>
    <row r="45" spans="1:62" ht="15" x14ac:dyDescent="0.2">
      <c r="A45" s="24" t="s">
        <v>13</v>
      </c>
      <c r="B45" s="24"/>
      <c r="C45" s="29"/>
      <c r="D45" s="29"/>
      <c r="E45" s="29"/>
      <c r="F45" s="29"/>
      <c r="G45" s="22">
        <v>9</v>
      </c>
      <c r="H45">
        <v>54</v>
      </c>
      <c r="I45" s="24">
        <v>19</v>
      </c>
      <c r="J45" s="22" t="s">
        <v>33</v>
      </c>
      <c r="K45" s="69"/>
      <c r="L45" s="70">
        <v>1184.0899999999999</v>
      </c>
      <c r="M45" s="77"/>
      <c r="N45" s="71">
        <v>349</v>
      </c>
      <c r="O45" s="70">
        <v>104.7</v>
      </c>
      <c r="P45" s="70">
        <v>710.45</v>
      </c>
      <c r="Q45" s="70">
        <v>0</v>
      </c>
      <c r="R45" s="70">
        <v>0</v>
      </c>
      <c r="S45" s="33">
        <v>0.28999999999999998</v>
      </c>
      <c r="T45" s="33">
        <v>0</v>
      </c>
      <c r="U45" s="32">
        <v>0</v>
      </c>
      <c r="V45" s="32">
        <v>0</v>
      </c>
      <c r="W45">
        <v>14</v>
      </c>
      <c r="X45" s="97">
        <v>1.1823425584203904E-2</v>
      </c>
      <c r="Y45" s="70">
        <v>3.5</v>
      </c>
      <c r="Z45" s="35">
        <v>104.7</v>
      </c>
      <c r="AA45" s="48">
        <v>1292.29</v>
      </c>
      <c r="AB45" s="70">
        <v>934342104</v>
      </c>
      <c r="AC45" s="71">
        <v>8272</v>
      </c>
      <c r="AD45" s="35">
        <v>112952.38</v>
      </c>
      <c r="AE45" s="23">
        <v>0.56978499999999999</v>
      </c>
      <c r="AF45" s="71">
        <v>76047</v>
      </c>
      <c r="AG45" s="23">
        <v>0.61975199999999997</v>
      </c>
      <c r="AH45" s="23">
        <v>0.41522500000000001</v>
      </c>
      <c r="AI45" s="72">
        <v>0.41522500000000001</v>
      </c>
      <c r="AJ45" s="73">
        <v>0</v>
      </c>
      <c r="AK45" s="36">
        <v>0.41522500000000001</v>
      </c>
      <c r="AL45">
        <v>0</v>
      </c>
      <c r="AM45" s="96">
        <v>0</v>
      </c>
      <c r="AN45" s="28">
        <v>0</v>
      </c>
      <c r="AO45">
        <v>200</v>
      </c>
      <c r="AP45">
        <v>4</v>
      </c>
      <c r="AQ45" s="28">
        <v>80000</v>
      </c>
      <c r="AR45" s="28">
        <v>6184213</v>
      </c>
      <c r="AS45" s="28">
        <v>6264213</v>
      </c>
      <c r="AT45" s="34">
        <v>6975373</v>
      </c>
      <c r="AU45" s="34">
        <v>6264213</v>
      </c>
      <c r="AV45" s="71">
        <v>6926095</v>
      </c>
      <c r="AW45" s="28">
        <v>661882</v>
      </c>
      <c r="AX45" s="74" t="s">
        <v>334</v>
      </c>
      <c r="AY45" s="34">
        <v>0</v>
      </c>
      <c r="AZ45" s="94">
        <v>6926095</v>
      </c>
      <c r="BA45" s="95">
        <v>0</v>
      </c>
      <c r="BB45" s="34"/>
      <c r="BD45" s="38"/>
      <c r="BE45" s="38"/>
      <c r="BF45" s="38"/>
      <c r="BG45" s="38"/>
      <c r="BH45" s="38"/>
      <c r="BI45" s="38"/>
      <c r="BJ45" s="38"/>
    </row>
    <row r="46" spans="1:62" ht="15" x14ac:dyDescent="0.2">
      <c r="A46" s="24" t="s">
        <v>9</v>
      </c>
      <c r="B46" s="24"/>
      <c r="C46" s="29"/>
      <c r="D46" s="29"/>
      <c r="E46" s="29"/>
      <c r="F46" s="29"/>
      <c r="G46" s="22">
        <v>3</v>
      </c>
      <c r="H46">
        <v>122</v>
      </c>
      <c r="I46" s="24">
        <v>20</v>
      </c>
      <c r="J46" s="22" t="s">
        <v>34</v>
      </c>
      <c r="K46" s="69"/>
      <c r="L46" s="70">
        <v>1471.58</v>
      </c>
      <c r="M46" s="68"/>
      <c r="N46" s="71">
        <v>170</v>
      </c>
      <c r="O46" s="70">
        <v>51</v>
      </c>
      <c r="P46" s="70">
        <v>882.95</v>
      </c>
      <c r="Q46" s="70">
        <v>0</v>
      </c>
      <c r="R46" s="70">
        <v>0</v>
      </c>
      <c r="S46" s="33">
        <v>0.12</v>
      </c>
      <c r="T46" s="33">
        <v>0</v>
      </c>
      <c r="U46" s="32">
        <v>0</v>
      </c>
      <c r="V46" s="32">
        <v>0</v>
      </c>
      <c r="W46">
        <v>29</v>
      </c>
      <c r="X46" s="97">
        <v>1.9706709794914311E-2</v>
      </c>
      <c r="Y46" s="70">
        <v>7.25</v>
      </c>
      <c r="Z46" s="35">
        <v>51</v>
      </c>
      <c r="AA46" s="48">
        <v>1529.83</v>
      </c>
      <c r="AB46" s="70">
        <v>1385158943.3299999</v>
      </c>
      <c r="AC46" s="71">
        <v>9704</v>
      </c>
      <c r="AD46" s="35">
        <v>142741.03</v>
      </c>
      <c r="AE46" s="23">
        <v>0.72005300000000005</v>
      </c>
      <c r="AF46" s="71">
        <v>127353</v>
      </c>
      <c r="AG46" s="23">
        <v>1.0378750000000001</v>
      </c>
      <c r="AH46" s="23">
        <v>0.18459999999999999</v>
      </c>
      <c r="AI46" s="72">
        <v>0.18459999999999999</v>
      </c>
      <c r="AJ46" s="73">
        <v>0</v>
      </c>
      <c r="AK46" s="36">
        <v>0.18459999999999999</v>
      </c>
      <c r="AL46">
        <v>1472</v>
      </c>
      <c r="AM46" s="71">
        <v>13</v>
      </c>
      <c r="AN46" s="28">
        <v>1913600</v>
      </c>
      <c r="AO46">
        <v>0</v>
      </c>
      <c r="AP46"/>
      <c r="AQ46" s="28">
        <v>0</v>
      </c>
      <c r="AR46" s="28">
        <v>3254736</v>
      </c>
      <c r="AS46" s="28">
        <v>5168336</v>
      </c>
      <c r="AT46" s="34">
        <v>4359350</v>
      </c>
      <c r="AU46" s="34">
        <v>5168336</v>
      </c>
      <c r="AV46" s="71">
        <v>3995268</v>
      </c>
      <c r="AW46" s="28">
        <v>1173068</v>
      </c>
      <c r="AX46" s="74" t="s">
        <v>335</v>
      </c>
      <c r="AY46" s="34">
        <v>195550.4356</v>
      </c>
      <c r="AZ46" s="94">
        <v>4190818.4356</v>
      </c>
      <c r="BA46" s="95">
        <v>195550.43559999997</v>
      </c>
      <c r="BB46" s="34"/>
      <c r="BD46" s="38"/>
      <c r="BE46" s="38"/>
      <c r="BF46" s="38"/>
      <c r="BG46" s="38"/>
      <c r="BH46" s="38"/>
      <c r="BI46" s="38"/>
      <c r="BJ46" s="38"/>
    </row>
    <row r="47" spans="1:62" ht="15" x14ac:dyDescent="0.2">
      <c r="A47" s="24" t="s">
        <v>13</v>
      </c>
      <c r="B47" s="24"/>
      <c r="C47" s="29"/>
      <c r="D47" s="29"/>
      <c r="E47" s="29"/>
      <c r="F47" s="29"/>
      <c r="G47" s="22">
        <v>4</v>
      </c>
      <c r="H47">
        <v>134</v>
      </c>
      <c r="I47" s="24">
        <v>21</v>
      </c>
      <c r="J47" s="22" t="s">
        <v>35</v>
      </c>
      <c r="K47" s="69"/>
      <c r="L47" s="70">
        <v>103.12</v>
      </c>
      <c r="M47" s="68"/>
      <c r="N47" s="71">
        <v>36</v>
      </c>
      <c r="O47" s="70">
        <v>10.8</v>
      </c>
      <c r="P47" s="70">
        <v>61.87</v>
      </c>
      <c r="Q47" s="70">
        <v>0</v>
      </c>
      <c r="R47" s="70">
        <v>0</v>
      </c>
      <c r="S47" s="33">
        <v>0.35</v>
      </c>
      <c r="T47" s="33">
        <v>0</v>
      </c>
      <c r="U47" s="32">
        <v>0</v>
      </c>
      <c r="V47" s="32">
        <v>0</v>
      </c>
      <c r="W47">
        <v>0</v>
      </c>
      <c r="X47" s="97">
        <v>0</v>
      </c>
      <c r="Y47" s="70">
        <v>0</v>
      </c>
      <c r="Z47" s="35">
        <v>10.8</v>
      </c>
      <c r="AA47" s="48">
        <v>113.92</v>
      </c>
      <c r="AB47" s="70">
        <v>255871170.66999999</v>
      </c>
      <c r="AC47" s="71">
        <v>1053</v>
      </c>
      <c r="AD47" s="35">
        <v>242992.56</v>
      </c>
      <c r="AE47" s="23">
        <v>1.225768</v>
      </c>
      <c r="AF47" s="71">
        <v>80298</v>
      </c>
      <c r="AG47" s="23">
        <v>0.65439599999999998</v>
      </c>
      <c r="AH47" s="23">
        <v>-5.4356000000000002E-2</v>
      </c>
      <c r="AI47" s="72">
        <v>0.01</v>
      </c>
      <c r="AJ47" s="73">
        <v>0</v>
      </c>
      <c r="AK47" s="36">
        <v>0.01</v>
      </c>
      <c r="AL47">
        <v>37</v>
      </c>
      <c r="AM47" s="71">
        <v>4</v>
      </c>
      <c r="AN47" s="28">
        <v>14800</v>
      </c>
      <c r="AO47">
        <v>0</v>
      </c>
      <c r="AP47"/>
      <c r="AQ47" s="28">
        <v>0</v>
      </c>
      <c r="AR47" s="28">
        <v>13129</v>
      </c>
      <c r="AS47" s="28">
        <v>27929</v>
      </c>
      <c r="AT47" s="34">
        <v>177216</v>
      </c>
      <c r="AU47" s="34">
        <v>27929</v>
      </c>
      <c r="AV47" s="71">
        <v>125752</v>
      </c>
      <c r="AW47" s="28">
        <v>97823</v>
      </c>
      <c r="AX47" s="74" t="s">
        <v>334</v>
      </c>
      <c r="AY47" s="34">
        <v>0</v>
      </c>
      <c r="AZ47" s="94">
        <v>125752</v>
      </c>
      <c r="BA47" s="95">
        <v>0</v>
      </c>
      <c r="BB47" s="34"/>
      <c r="BD47" s="38"/>
      <c r="BE47" s="38"/>
      <c r="BF47" s="38"/>
      <c r="BG47" s="38"/>
      <c r="BH47" s="38"/>
      <c r="BI47" s="38"/>
      <c r="BJ47" s="38"/>
    </row>
    <row r="48" spans="1:62" ht="15" x14ac:dyDescent="0.2">
      <c r="A48" s="24" t="s">
        <v>37</v>
      </c>
      <c r="B48" s="24"/>
      <c r="C48" s="29"/>
      <c r="D48" s="29"/>
      <c r="E48" s="29"/>
      <c r="F48" s="29"/>
      <c r="G48" s="22">
        <v>8</v>
      </c>
      <c r="H48">
        <v>59</v>
      </c>
      <c r="I48" s="24">
        <v>22</v>
      </c>
      <c r="J48" s="22" t="s">
        <v>36</v>
      </c>
      <c r="K48" s="69"/>
      <c r="L48" s="70">
        <v>603.58000000000004</v>
      </c>
      <c r="M48" s="68"/>
      <c r="N48" s="71">
        <v>163</v>
      </c>
      <c r="O48" s="70">
        <v>48.9</v>
      </c>
      <c r="P48" s="70">
        <v>362.15</v>
      </c>
      <c r="Q48" s="70">
        <v>0</v>
      </c>
      <c r="R48" s="70">
        <v>0</v>
      </c>
      <c r="S48" s="33">
        <v>0.27</v>
      </c>
      <c r="T48" s="33">
        <v>0</v>
      </c>
      <c r="U48" s="32">
        <v>0</v>
      </c>
      <c r="V48" s="32">
        <v>0</v>
      </c>
      <c r="W48">
        <v>2</v>
      </c>
      <c r="X48" s="97">
        <v>3.3135624109480099E-3</v>
      </c>
      <c r="Y48" s="70">
        <v>0.5</v>
      </c>
      <c r="Z48" s="35">
        <v>48.9</v>
      </c>
      <c r="AA48" s="48">
        <v>652.98</v>
      </c>
      <c r="AB48" s="70">
        <v>577948981.66999996</v>
      </c>
      <c r="AC48" s="71">
        <v>5079</v>
      </c>
      <c r="AD48" s="35">
        <v>113791.88</v>
      </c>
      <c r="AE48" s="23">
        <v>0.57401999999999997</v>
      </c>
      <c r="AF48" s="71">
        <v>91973</v>
      </c>
      <c r="AG48" s="23">
        <v>0.74954200000000004</v>
      </c>
      <c r="AH48" s="23">
        <v>0.37332300000000002</v>
      </c>
      <c r="AI48" s="72">
        <v>0.37332300000000002</v>
      </c>
      <c r="AJ48" s="73">
        <v>0</v>
      </c>
      <c r="AK48" s="36">
        <v>0.37332300000000002</v>
      </c>
      <c r="AL48">
        <v>0</v>
      </c>
      <c r="AM48" s="96">
        <v>0</v>
      </c>
      <c r="AN48" s="28">
        <v>0</v>
      </c>
      <c r="AO48">
        <v>137</v>
      </c>
      <c r="AP48">
        <v>4</v>
      </c>
      <c r="AQ48" s="28">
        <v>54800</v>
      </c>
      <c r="AR48" s="28">
        <v>2809478</v>
      </c>
      <c r="AS48" s="28">
        <v>2864278</v>
      </c>
      <c r="AT48" s="34">
        <v>4665608</v>
      </c>
      <c r="AU48" s="34">
        <v>2864278</v>
      </c>
      <c r="AV48" s="71">
        <v>4004835</v>
      </c>
      <c r="AW48" s="28">
        <v>1140557</v>
      </c>
      <c r="AX48" s="74" t="s">
        <v>334</v>
      </c>
      <c r="AY48" s="34">
        <v>0</v>
      </c>
      <c r="AZ48" s="94">
        <v>4004835</v>
      </c>
      <c r="BA48" s="95">
        <v>0</v>
      </c>
      <c r="BB48" s="34"/>
      <c r="BD48" s="38"/>
      <c r="BE48" s="38"/>
      <c r="BF48" s="38"/>
      <c r="BG48" s="38"/>
      <c r="BH48" s="38"/>
      <c r="BI48" s="38"/>
      <c r="BJ48" s="38"/>
    </row>
    <row r="49" spans="1:62" ht="15" x14ac:dyDescent="0.2">
      <c r="A49" s="24" t="s">
        <v>9</v>
      </c>
      <c r="B49" s="24"/>
      <c r="C49" s="29"/>
      <c r="D49" s="29"/>
      <c r="E49" s="29"/>
      <c r="F49" s="29"/>
      <c r="G49" s="22">
        <v>4</v>
      </c>
      <c r="H49">
        <v>113</v>
      </c>
      <c r="I49" s="24">
        <v>23</v>
      </c>
      <c r="J49" s="22" t="s">
        <v>38</v>
      </c>
      <c r="K49" s="69"/>
      <c r="L49" s="70">
        <v>1490.67</v>
      </c>
      <c r="M49" s="68"/>
      <c r="N49" s="71">
        <v>215</v>
      </c>
      <c r="O49" s="70">
        <v>64.5</v>
      </c>
      <c r="P49" s="70">
        <v>894.4</v>
      </c>
      <c r="Q49" s="70">
        <v>0</v>
      </c>
      <c r="R49" s="70">
        <v>0</v>
      </c>
      <c r="S49" s="33">
        <v>0.14000000000000001</v>
      </c>
      <c r="T49" s="33">
        <v>0</v>
      </c>
      <c r="U49" s="32">
        <v>0</v>
      </c>
      <c r="V49" s="32">
        <v>0</v>
      </c>
      <c r="W49">
        <v>8</v>
      </c>
      <c r="X49" s="97">
        <v>5.3667142962560456E-3</v>
      </c>
      <c r="Y49" s="70">
        <v>2</v>
      </c>
      <c r="Z49" s="35">
        <v>64.5</v>
      </c>
      <c r="AA49" s="48">
        <v>1557.17</v>
      </c>
      <c r="AB49" s="70">
        <v>1585317497</v>
      </c>
      <c r="AC49" s="71">
        <v>10254</v>
      </c>
      <c r="AD49" s="35">
        <v>154604.79</v>
      </c>
      <c r="AE49" s="23">
        <v>0.77989900000000001</v>
      </c>
      <c r="AF49" s="71">
        <v>87567</v>
      </c>
      <c r="AG49" s="23">
        <v>0.71363500000000002</v>
      </c>
      <c r="AH49" s="23">
        <v>0.23998</v>
      </c>
      <c r="AI49" s="72">
        <v>0.23998</v>
      </c>
      <c r="AJ49" s="73">
        <v>0</v>
      </c>
      <c r="AK49" s="36">
        <v>0.23998</v>
      </c>
      <c r="AL49">
        <v>0</v>
      </c>
      <c r="AM49" s="71">
        <v>0</v>
      </c>
      <c r="AN49" s="28">
        <v>0</v>
      </c>
      <c r="AO49">
        <v>0</v>
      </c>
      <c r="AP49"/>
      <c r="AQ49" s="28">
        <v>0</v>
      </c>
      <c r="AR49" s="28">
        <v>4306773</v>
      </c>
      <c r="AS49" s="28">
        <v>4306773</v>
      </c>
      <c r="AT49" s="34">
        <v>3403900</v>
      </c>
      <c r="AU49" s="34">
        <v>4306773</v>
      </c>
      <c r="AV49" s="71">
        <v>3499445</v>
      </c>
      <c r="AW49" s="28">
        <v>807328</v>
      </c>
      <c r="AX49" s="74" t="s">
        <v>335</v>
      </c>
      <c r="AY49" s="34">
        <v>134581.57759999999</v>
      </c>
      <c r="AZ49" s="94">
        <v>3634026.5776</v>
      </c>
      <c r="BA49" s="95">
        <v>134581.57759999996</v>
      </c>
      <c r="BB49" s="34"/>
      <c r="BD49" s="38"/>
      <c r="BE49" s="38"/>
      <c r="BF49" s="38"/>
      <c r="BG49" s="38"/>
      <c r="BH49" s="38"/>
      <c r="BI49" s="38"/>
      <c r="BJ49" s="38"/>
    </row>
    <row r="50" spans="1:62" ht="15" x14ac:dyDescent="0.2">
      <c r="A50" s="24" t="s">
        <v>13</v>
      </c>
      <c r="B50" s="24"/>
      <c r="C50" s="29"/>
      <c r="D50" s="29"/>
      <c r="E50" s="29"/>
      <c r="F50" s="29"/>
      <c r="G50" s="22">
        <v>9</v>
      </c>
      <c r="H50">
        <v>23</v>
      </c>
      <c r="I50" s="24">
        <v>24</v>
      </c>
      <c r="J50" s="22" t="s">
        <v>39</v>
      </c>
      <c r="K50" s="69"/>
      <c r="L50" s="70">
        <v>269.76</v>
      </c>
      <c r="M50" s="76"/>
      <c r="N50" s="71">
        <v>134</v>
      </c>
      <c r="O50" s="70">
        <v>40.200000000000003</v>
      </c>
      <c r="P50" s="70">
        <v>161.86000000000001</v>
      </c>
      <c r="Q50" s="70">
        <v>0</v>
      </c>
      <c r="R50" s="70">
        <v>0</v>
      </c>
      <c r="S50" s="33">
        <v>0.5</v>
      </c>
      <c r="T50" s="33">
        <v>0</v>
      </c>
      <c r="U50" s="32">
        <v>0</v>
      </c>
      <c r="V50" s="32">
        <v>0</v>
      </c>
      <c r="W50">
        <v>1</v>
      </c>
      <c r="X50" s="97">
        <v>3.7069988137603798E-3</v>
      </c>
      <c r="Y50" s="70">
        <v>0.25</v>
      </c>
      <c r="Z50" s="35">
        <v>40.200000000000003</v>
      </c>
      <c r="AA50" s="48">
        <v>310.20999999999998</v>
      </c>
      <c r="AB50" s="70">
        <v>306893977</v>
      </c>
      <c r="AC50" s="71">
        <v>2239</v>
      </c>
      <c r="AD50" s="35">
        <v>137067.43</v>
      </c>
      <c r="AE50" s="23">
        <v>0.69143200000000005</v>
      </c>
      <c r="AF50" s="71">
        <v>70500</v>
      </c>
      <c r="AG50" s="23">
        <v>0.574546</v>
      </c>
      <c r="AH50" s="23">
        <v>0.343634</v>
      </c>
      <c r="AI50" s="72">
        <v>0.343634</v>
      </c>
      <c r="AJ50" s="73">
        <v>0</v>
      </c>
      <c r="AK50" s="36">
        <v>0.343634</v>
      </c>
      <c r="AL50">
        <v>115</v>
      </c>
      <c r="AM50" s="71">
        <v>6</v>
      </c>
      <c r="AN50" s="28">
        <v>69000</v>
      </c>
      <c r="AO50">
        <v>0</v>
      </c>
      <c r="AP50"/>
      <c r="AQ50" s="28">
        <v>0</v>
      </c>
      <c r="AR50" s="28">
        <v>1228550</v>
      </c>
      <c r="AS50" s="28">
        <v>1297550</v>
      </c>
      <c r="AT50" s="34">
        <v>1856992</v>
      </c>
      <c r="AU50" s="34">
        <v>1297550</v>
      </c>
      <c r="AV50" s="71">
        <v>1652147</v>
      </c>
      <c r="AW50" s="28">
        <v>354597</v>
      </c>
      <c r="AX50" s="74" t="s">
        <v>334</v>
      </c>
      <c r="AY50" s="34">
        <v>0</v>
      </c>
      <c r="AZ50" s="94">
        <v>1652147</v>
      </c>
      <c r="BA50" s="95">
        <v>0</v>
      </c>
      <c r="BB50" s="34"/>
      <c r="BD50" s="38"/>
      <c r="BE50" s="38"/>
      <c r="BF50" s="38"/>
      <c r="BG50" s="38"/>
      <c r="BH50" s="38"/>
      <c r="BI50" s="38"/>
      <c r="BJ50" s="38"/>
    </row>
    <row r="51" spans="1:62" ht="15" x14ac:dyDescent="0.2">
      <c r="A51" s="24" t="s">
        <v>15</v>
      </c>
      <c r="B51" s="24"/>
      <c r="C51" s="29"/>
      <c r="D51" s="29"/>
      <c r="E51" s="29"/>
      <c r="F51" s="29"/>
      <c r="G51" s="22">
        <v>4</v>
      </c>
      <c r="H51">
        <v>133</v>
      </c>
      <c r="I51" s="24">
        <v>25</v>
      </c>
      <c r="J51" s="22" t="s">
        <v>40</v>
      </c>
      <c r="K51" s="69"/>
      <c r="L51" s="70">
        <v>4137.05</v>
      </c>
      <c r="M51" s="68"/>
      <c r="N51" s="71">
        <v>609</v>
      </c>
      <c r="O51" s="70">
        <v>182.7</v>
      </c>
      <c r="P51" s="70">
        <v>2482.23</v>
      </c>
      <c r="Q51" s="70">
        <v>0</v>
      </c>
      <c r="R51" s="70">
        <v>0</v>
      </c>
      <c r="S51" s="33">
        <v>0.15</v>
      </c>
      <c r="T51" s="33">
        <v>0</v>
      </c>
      <c r="U51" s="32">
        <v>0</v>
      </c>
      <c r="V51" s="32">
        <v>0</v>
      </c>
      <c r="W51">
        <v>94</v>
      </c>
      <c r="X51" s="97">
        <v>2.2721504453656591E-2</v>
      </c>
      <c r="Y51" s="70">
        <v>23.5</v>
      </c>
      <c r="Z51" s="35">
        <v>182.7</v>
      </c>
      <c r="AA51" s="48">
        <v>4343.25</v>
      </c>
      <c r="AB51" s="70">
        <v>4248939607</v>
      </c>
      <c r="AC51" s="71">
        <v>28937</v>
      </c>
      <c r="AD51" s="35">
        <v>146834.14000000001</v>
      </c>
      <c r="AE51" s="23">
        <v>0.74070000000000003</v>
      </c>
      <c r="AF51" s="71">
        <v>120546</v>
      </c>
      <c r="AG51" s="23">
        <v>0.98240099999999997</v>
      </c>
      <c r="AH51" s="23">
        <v>0.18679000000000001</v>
      </c>
      <c r="AI51" s="72">
        <v>0.18679000000000001</v>
      </c>
      <c r="AJ51" s="73">
        <v>0</v>
      </c>
      <c r="AK51" s="36">
        <v>0.18679000000000001</v>
      </c>
      <c r="AL51">
        <v>0</v>
      </c>
      <c r="AM51" s="71">
        <v>0</v>
      </c>
      <c r="AN51" s="28">
        <v>0</v>
      </c>
      <c r="AO51">
        <v>0</v>
      </c>
      <c r="AP51"/>
      <c r="AQ51" s="28">
        <v>0</v>
      </c>
      <c r="AR51" s="28">
        <v>9349952</v>
      </c>
      <c r="AS51" s="28">
        <v>9349952</v>
      </c>
      <c r="AT51" s="34">
        <v>9436665</v>
      </c>
      <c r="AU51" s="34">
        <v>9349952</v>
      </c>
      <c r="AV51" s="71">
        <v>9420222</v>
      </c>
      <c r="AW51" s="28">
        <v>70270</v>
      </c>
      <c r="AX51" s="74" t="s">
        <v>334</v>
      </c>
      <c r="AY51" s="34">
        <v>0</v>
      </c>
      <c r="AZ51" s="94">
        <v>9420222</v>
      </c>
      <c r="BA51" s="95">
        <v>0</v>
      </c>
      <c r="BB51" s="34"/>
      <c r="BD51" s="38"/>
      <c r="BE51" s="38"/>
      <c r="BF51" s="38"/>
      <c r="BG51" s="38"/>
      <c r="BH51" s="38"/>
      <c r="BI51" s="38"/>
      <c r="BJ51" s="38"/>
    </row>
    <row r="52" spans="1:62" ht="15" x14ac:dyDescent="0.2">
      <c r="A52" s="24" t="s">
        <v>13</v>
      </c>
      <c r="B52" s="24"/>
      <c r="C52" s="29"/>
      <c r="D52" s="29"/>
      <c r="E52" s="29"/>
      <c r="F52" s="29"/>
      <c r="G52" s="22">
        <v>4</v>
      </c>
      <c r="H52">
        <v>117</v>
      </c>
      <c r="I52" s="24">
        <v>26</v>
      </c>
      <c r="J52" s="22" t="s">
        <v>41</v>
      </c>
      <c r="K52" s="69"/>
      <c r="L52" s="70">
        <v>410</v>
      </c>
      <c r="M52" s="68"/>
      <c r="N52" s="71">
        <v>94</v>
      </c>
      <c r="O52" s="70">
        <v>28.2</v>
      </c>
      <c r="P52" s="70">
        <v>246</v>
      </c>
      <c r="Q52" s="70">
        <v>0</v>
      </c>
      <c r="R52" s="70">
        <v>0</v>
      </c>
      <c r="S52" s="33">
        <v>0.23</v>
      </c>
      <c r="T52" s="33">
        <v>0</v>
      </c>
      <c r="U52" s="32">
        <v>0</v>
      </c>
      <c r="V52" s="32">
        <v>0</v>
      </c>
      <c r="W52">
        <v>6</v>
      </c>
      <c r="X52" s="97">
        <v>1.4634146341463415E-2</v>
      </c>
      <c r="Y52" s="70">
        <v>1.5</v>
      </c>
      <c r="Z52" s="35">
        <v>28.2</v>
      </c>
      <c r="AA52" s="48">
        <v>439.7</v>
      </c>
      <c r="AB52" s="70">
        <v>653859852.66999996</v>
      </c>
      <c r="AC52" s="71">
        <v>4213</v>
      </c>
      <c r="AD52" s="35">
        <v>155200.53</v>
      </c>
      <c r="AE52" s="23">
        <v>0.78290400000000004</v>
      </c>
      <c r="AF52" s="71">
        <v>88167</v>
      </c>
      <c r="AG52" s="23">
        <v>0.71852499999999997</v>
      </c>
      <c r="AH52" s="23">
        <v>0.23641000000000001</v>
      </c>
      <c r="AI52" s="72">
        <v>0.23641000000000001</v>
      </c>
      <c r="AJ52" s="73">
        <v>0</v>
      </c>
      <c r="AK52" s="36">
        <v>0.23641000000000001</v>
      </c>
      <c r="AL52">
        <v>193</v>
      </c>
      <c r="AM52" s="71">
        <v>6</v>
      </c>
      <c r="AN52" s="28">
        <v>115800</v>
      </c>
      <c r="AO52">
        <v>0</v>
      </c>
      <c r="AP52"/>
      <c r="AQ52" s="28">
        <v>0</v>
      </c>
      <c r="AR52" s="28">
        <v>1198018</v>
      </c>
      <c r="AS52" s="28">
        <v>1313818</v>
      </c>
      <c r="AT52" s="34">
        <v>659216</v>
      </c>
      <c r="AU52" s="34">
        <v>1313818</v>
      </c>
      <c r="AV52" s="71">
        <v>830164</v>
      </c>
      <c r="AW52" s="28">
        <v>483654</v>
      </c>
      <c r="AX52" s="74" t="s">
        <v>335</v>
      </c>
      <c r="AY52" s="34">
        <v>80625.121799999994</v>
      </c>
      <c r="AZ52" s="94">
        <v>910789.12179999996</v>
      </c>
      <c r="BA52" s="95">
        <v>80625.121799999964</v>
      </c>
      <c r="BB52" s="34"/>
      <c r="BD52" s="38"/>
      <c r="BE52" s="38"/>
      <c r="BF52" s="38"/>
      <c r="BG52" s="38"/>
      <c r="BH52" s="38"/>
      <c r="BI52" s="38"/>
      <c r="BJ52" s="38"/>
    </row>
    <row r="53" spans="1:62" ht="15" x14ac:dyDescent="0.2">
      <c r="A53" s="24" t="s">
        <v>19</v>
      </c>
      <c r="B53" s="24"/>
      <c r="C53" s="29"/>
      <c r="D53" s="29"/>
      <c r="E53" s="29"/>
      <c r="F53" s="29"/>
      <c r="G53" s="22">
        <v>5</v>
      </c>
      <c r="H53">
        <v>78</v>
      </c>
      <c r="I53" s="24">
        <v>27</v>
      </c>
      <c r="J53" s="22" t="s">
        <v>42</v>
      </c>
      <c r="K53" s="69"/>
      <c r="L53" s="70">
        <v>1524.53</v>
      </c>
      <c r="M53" s="68"/>
      <c r="N53" s="71">
        <v>540</v>
      </c>
      <c r="O53" s="70">
        <v>162</v>
      </c>
      <c r="P53" s="70">
        <v>914.72</v>
      </c>
      <c r="Q53" s="70">
        <v>0</v>
      </c>
      <c r="R53" s="70">
        <v>0</v>
      </c>
      <c r="S53" s="33">
        <v>0.35</v>
      </c>
      <c r="T53" s="33">
        <v>0</v>
      </c>
      <c r="U53" s="32">
        <v>0</v>
      </c>
      <c r="V53" s="32">
        <v>0</v>
      </c>
      <c r="W53">
        <v>125</v>
      </c>
      <c r="X53" s="97">
        <v>8.1992482929165056E-2</v>
      </c>
      <c r="Y53" s="70">
        <v>31.25</v>
      </c>
      <c r="Z53" s="35">
        <v>162</v>
      </c>
      <c r="AA53" s="48">
        <v>1717.78</v>
      </c>
      <c r="AB53" s="70">
        <v>2352515987.6700001</v>
      </c>
      <c r="AC53" s="71">
        <v>12925</v>
      </c>
      <c r="AD53" s="35">
        <v>182012.84</v>
      </c>
      <c r="AE53" s="23">
        <v>0.91815800000000003</v>
      </c>
      <c r="AF53" s="71">
        <v>79554</v>
      </c>
      <c r="AG53" s="23">
        <v>0.64833300000000005</v>
      </c>
      <c r="AH53" s="23">
        <v>0.16278999999999999</v>
      </c>
      <c r="AI53" s="72">
        <v>0.16278999999999999</v>
      </c>
      <c r="AJ53" s="73">
        <v>0</v>
      </c>
      <c r="AK53" s="36">
        <v>0.16278999999999999</v>
      </c>
      <c r="AL53">
        <v>0</v>
      </c>
      <c r="AM53" s="71">
        <v>0</v>
      </c>
      <c r="AN53" s="28">
        <v>0</v>
      </c>
      <c r="AO53">
        <v>0</v>
      </c>
      <c r="AP53"/>
      <c r="AQ53" s="28">
        <v>0</v>
      </c>
      <c r="AR53" s="28">
        <v>3222821</v>
      </c>
      <c r="AS53" s="28">
        <v>3222821</v>
      </c>
      <c r="AT53" s="34">
        <v>6326998</v>
      </c>
      <c r="AU53" s="34">
        <v>3222821</v>
      </c>
      <c r="AV53" s="71">
        <v>5192084</v>
      </c>
      <c r="AW53" s="28">
        <v>1969263</v>
      </c>
      <c r="AX53" s="74" t="s">
        <v>334</v>
      </c>
      <c r="AY53" s="34">
        <v>0</v>
      </c>
      <c r="AZ53" s="94">
        <v>5192084</v>
      </c>
      <c r="BA53" s="95">
        <v>0</v>
      </c>
      <c r="BB53" s="34"/>
      <c r="BD53" s="38"/>
      <c r="BE53" s="38"/>
      <c r="BF53" s="38"/>
      <c r="BG53" s="38"/>
      <c r="BH53" s="38"/>
      <c r="BI53" s="38"/>
      <c r="BJ53" s="38"/>
    </row>
    <row r="54" spans="1:62" ht="15" x14ac:dyDescent="0.2">
      <c r="A54" s="24" t="s">
        <v>19</v>
      </c>
      <c r="B54" s="24"/>
      <c r="C54" s="29"/>
      <c r="D54" s="29"/>
      <c r="E54" s="29"/>
      <c r="F54" s="29"/>
      <c r="G54" s="22">
        <v>6</v>
      </c>
      <c r="H54">
        <v>81</v>
      </c>
      <c r="I54" s="24">
        <v>28</v>
      </c>
      <c r="J54" s="22" t="s">
        <v>43</v>
      </c>
      <c r="K54" s="69"/>
      <c r="L54" s="70">
        <v>2227.89</v>
      </c>
      <c r="M54" s="68"/>
      <c r="N54" s="71">
        <v>509</v>
      </c>
      <c r="O54" s="70">
        <v>152.69999999999999</v>
      </c>
      <c r="P54" s="70">
        <v>1336.73</v>
      </c>
      <c r="Q54" s="70">
        <v>0</v>
      </c>
      <c r="R54" s="70">
        <v>0</v>
      </c>
      <c r="S54" s="33">
        <v>0.23</v>
      </c>
      <c r="T54" s="33">
        <v>0</v>
      </c>
      <c r="U54" s="32">
        <v>0</v>
      </c>
      <c r="V54" s="32">
        <v>0</v>
      </c>
      <c r="W54">
        <v>35</v>
      </c>
      <c r="X54" s="97">
        <v>1.5709931818895906E-2</v>
      </c>
      <c r="Y54" s="70">
        <v>8.75</v>
      </c>
      <c r="Z54" s="35">
        <v>152.69999999999999</v>
      </c>
      <c r="AA54" s="48">
        <v>2389.3399999999997</v>
      </c>
      <c r="AB54" s="70">
        <v>1867971943</v>
      </c>
      <c r="AC54" s="71">
        <v>15809</v>
      </c>
      <c r="AD54" s="35">
        <v>118158.77</v>
      </c>
      <c r="AE54" s="23">
        <v>0.59604800000000002</v>
      </c>
      <c r="AF54" s="71">
        <v>105281</v>
      </c>
      <c r="AG54" s="23">
        <v>0.85799700000000001</v>
      </c>
      <c r="AH54" s="23">
        <v>0.32536700000000002</v>
      </c>
      <c r="AI54" s="72">
        <v>0.32536700000000002</v>
      </c>
      <c r="AJ54" s="73">
        <v>0</v>
      </c>
      <c r="AK54" s="36">
        <v>0.32536700000000002</v>
      </c>
      <c r="AL54">
        <v>0</v>
      </c>
      <c r="AM54" s="71">
        <v>0</v>
      </c>
      <c r="AN54" s="28">
        <v>0</v>
      </c>
      <c r="AO54">
        <v>0</v>
      </c>
      <c r="AP54"/>
      <c r="AQ54" s="28">
        <v>0</v>
      </c>
      <c r="AR54" s="28">
        <v>8959678</v>
      </c>
      <c r="AS54" s="28">
        <v>8959678</v>
      </c>
      <c r="AT54" s="34">
        <v>13503310</v>
      </c>
      <c r="AU54" s="34">
        <v>8959678</v>
      </c>
      <c r="AV54" s="71">
        <v>12040218</v>
      </c>
      <c r="AW54" s="28">
        <v>3080540</v>
      </c>
      <c r="AX54" s="74" t="s">
        <v>334</v>
      </c>
      <c r="AY54" s="34">
        <v>0</v>
      </c>
      <c r="AZ54" s="94">
        <v>12040218</v>
      </c>
      <c r="BA54" s="95">
        <v>0</v>
      </c>
      <c r="BB54" s="34"/>
      <c r="BD54" s="38"/>
      <c r="BE54" s="38"/>
      <c r="BF54" s="38"/>
      <c r="BG54" s="38"/>
      <c r="BH54" s="38"/>
      <c r="BI54" s="38"/>
      <c r="BJ54" s="38"/>
    </row>
    <row r="55" spans="1:62" ht="15" x14ac:dyDescent="0.2">
      <c r="A55" s="24" t="s">
        <v>13</v>
      </c>
      <c r="B55" s="24"/>
      <c r="C55" s="29"/>
      <c r="D55" s="29"/>
      <c r="E55" s="29"/>
      <c r="F55" s="29"/>
      <c r="G55" s="22">
        <v>5</v>
      </c>
      <c r="H55">
        <v>62</v>
      </c>
      <c r="I55" s="24">
        <v>29</v>
      </c>
      <c r="J55" s="22" t="s">
        <v>44</v>
      </c>
      <c r="K55" s="69"/>
      <c r="L55" s="70">
        <v>165.73</v>
      </c>
      <c r="M55" s="77"/>
      <c r="N55" s="71">
        <v>46</v>
      </c>
      <c r="O55" s="70">
        <v>13.8</v>
      </c>
      <c r="P55" s="70">
        <v>99.44</v>
      </c>
      <c r="Q55" s="70">
        <v>0</v>
      </c>
      <c r="R55" s="70">
        <v>0</v>
      </c>
      <c r="S55" s="33">
        <v>0.28000000000000003</v>
      </c>
      <c r="T55" s="33">
        <v>0</v>
      </c>
      <c r="U55" s="32">
        <v>0</v>
      </c>
      <c r="V55" s="32">
        <v>0</v>
      </c>
      <c r="W55">
        <v>0</v>
      </c>
      <c r="X55" s="97">
        <v>0</v>
      </c>
      <c r="Y55" s="70">
        <v>0</v>
      </c>
      <c r="Z55" s="35">
        <v>13.8</v>
      </c>
      <c r="AA55" s="48">
        <v>179.53</v>
      </c>
      <c r="AB55" s="70">
        <v>274609775</v>
      </c>
      <c r="AC55" s="71">
        <v>1400</v>
      </c>
      <c r="AD55" s="35">
        <v>196149.84</v>
      </c>
      <c r="AE55" s="23">
        <v>0.98947200000000002</v>
      </c>
      <c r="AF55" s="71">
        <v>98250</v>
      </c>
      <c r="AG55" s="23">
        <v>0.80069699999999999</v>
      </c>
      <c r="AH55" s="23">
        <v>6.7160999999999998E-2</v>
      </c>
      <c r="AI55" s="72">
        <v>6.7160999999999998E-2</v>
      </c>
      <c r="AJ55" s="73">
        <v>0</v>
      </c>
      <c r="AK55" s="36">
        <v>6.7160999999999998E-2</v>
      </c>
      <c r="AL55">
        <v>84</v>
      </c>
      <c r="AM55" s="71">
        <v>6</v>
      </c>
      <c r="AN55" s="28">
        <v>50400</v>
      </c>
      <c r="AO55">
        <v>0</v>
      </c>
      <c r="AP55"/>
      <c r="AQ55" s="28">
        <v>0</v>
      </c>
      <c r="AR55" s="28">
        <v>138962</v>
      </c>
      <c r="AS55" s="28">
        <v>189362</v>
      </c>
      <c r="AT55" s="34">
        <v>491388</v>
      </c>
      <c r="AU55" s="34">
        <v>189362</v>
      </c>
      <c r="AV55" s="71">
        <v>403912</v>
      </c>
      <c r="AW55" s="28">
        <v>214550</v>
      </c>
      <c r="AX55" s="74" t="s">
        <v>334</v>
      </c>
      <c r="AY55" s="34">
        <v>0</v>
      </c>
      <c r="AZ55" s="94">
        <v>403912</v>
      </c>
      <c r="BA55" s="95">
        <v>0</v>
      </c>
      <c r="BB55" s="34"/>
      <c r="BD55" s="38"/>
      <c r="BE55" s="38"/>
      <c r="BF55" s="38"/>
      <c r="BG55" s="38"/>
      <c r="BH55" s="38"/>
      <c r="BI55" s="38"/>
      <c r="BJ55" s="38"/>
    </row>
    <row r="56" spans="1:62" ht="15" x14ac:dyDescent="0.2">
      <c r="A56" s="24" t="s">
        <v>9</v>
      </c>
      <c r="B56" s="24"/>
      <c r="C56" s="29"/>
      <c r="D56" s="29"/>
      <c r="E56" s="29"/>
      <c r="F56" s="29"/>
      <c r="G56" s="22">
        <v>6</v>
      </c>
      <c r="H56">
        <v>123</v>
      </c>
      <c r="I56" s="24">
        <v>30</v>
      </c>
      <c r="J56" s="22" t="s">
        <v>45</v>
      </c>
      <c r="K56" s="69"/>
      <c r="L56" s="70">
        <v>636.29</v>
      </c>
      <c r="M56" s="68"/>
      <c r="N56" s="71">
        <v>143</v>
      </c>
      <c r="O56" s="70">
        <v>42.9</v>
      </c>
      <c r="P56" s="70">
        <v>381.77</v>
      </c>
      <c r="Q56" s="70">
        <v>0</v>
      </c>
      <c r="R56" s="70">
        <v>0</v>
      </c>
      <c r="S56" s="33">
        <v>0.22</v>
      </c>
      <c r="T56" s="33">
        <v>0</v>
      </c>
      <c r="U56" s="32">
        <v>0</v>
      </c>
      <c r="V56" s="32">
        <v>0</v>
      </c>
      <c r="W56">
        <v>5</v>
      </c>
      <c r="X56" s="97">
        <v>7.8580521460340415E-3</v>
      </c>
      <c r="Y56" s="70">
        <v>1.25</v>
      </c>
      <c r="Z56" s="35">
        <v>42.9</v>
      </c>
      <c r="AA56" s="48">
        <v>680.43999999999994</v>
      </c>
      <c r="AB56" s="70">
        <v>782233366.33000004</v>
      </c>
      <c r="AC56" s="71">
        <v>5379</v>
      </c>
      <c r="AD56" s="35">
        <v>145423.57</v>
      </c>
      <c r="AE56" s="23">
        <v>0.73358500000000004</v>
      </c>
      <c r="AF56" s="71">
        <v>109962</v>
      </c>
      <c r="AG56" s="23">
        <v>0.89614499999999997</v>
      </c>
      <c r="AH56" s="23">
        <v>0.21764700000000001</v>
      </c>
      <c r="AI56" s="72">
        <v>0.21764700000000001</v>
      </c>
      <c r="AJ56" s="73">
        <v>0</v>
      </c>
      <c r="AK56" s="36">
        <v>0.21764700000000001</v>
      </c>
      <c r="AL56">
        <v>0</v>
      </c>
      <c r="AM56" s="71">
        <v>0</v>
      </c>
      <c r="AN56" s="28">
        <v>0</v>
      </c>
      <c r="AO56">
        <v>1</v>
      </c>
      <c r="AP56">
        <v>4</v>
      </c>
      <c r="AQ56" s="28">
        <v>400</v>
      </c>
      <c r="AR56" s="28">
        <v>1706803</v>
      </c>
      <c r="AS56" s="28">
        <v>1707203</v>
      </c>
      <c r="AT56" s="34">
        <v>2523462</v>
      </c>
      <c r="AU56" s="34">
        <v>1707203</v>
      </c>
      <c r="AV56" s="71">
        <v>2316189</v>
      </c>
      <c r="AW56" s="28">
        <v>608986</v>
      </c>
      <c r="AX56" s="74" t="s">
        <v>334</v>
      </c>
      <c r="AY56" s="34">
        <v>0</v>
      </c>
      <c r="AZ56" s="94">
        <v>2316189</v>
      </c>
      <c r="BA56" s="95">
        <v>0</v>
      </c>
      <c r="BB56" s="34"/>
      <c r="BD56" s="38"/>
      <c r="BE56" s="38"/>
      <c r="BF56" s="38"/>
      <c r="BG56" s="38"/>
      <c r="BH56" s="38"/>
      <c r="BI56" s="38"/>
      <c r="BJ56" s="38"/>
    </row>
    <row r="57" spans="1:62" ht="15" x14ac:dyDescent="0.2">
      <c r="A57" s="24" t="s">
        <v>9</v>
      </c>
      <c r="B57" s="24"/>
      <c r="C57" s="29"/>
      <c r="D57" s="29"/>
      <c r="E57" s="29"/>
      <c r="F57" s="29"/>
      <c r="G57" s="22">
        <v>1</v>
      </c>
      <c r="H57">
        <v>154</v>
      </c>
      <c r="I57" s="24">
        <v>31</v>
      </c>
      <c r="J57" s="22" t="s">
        <v>46</v>
      </c>
      <c r="K57" s="69"/>
      <c r="L57" s="70">
        <v>128.16</v>
      </c>
      <c r="M57" s="68"/>
      <c r="N57" s="71">
        <v>43</v>
      </c>
      <c r="O57" s="70">
        <v>12.9</v>
      </c>
      <c r="P57" s="70">
        <v>76.900000000000006</v>
      </c>
      <c r="Q57" s="70">
        <v>0</v>
      </c>
      <c r="R57" s="70">
        <v>0</v>
      </c>
      <c r="S57" s="33">
        <v>0.34</v>
      </c>
      <c r="T57" s="33">
        <v>0</v>
      </c>
      <c r="U57" s="32">
        <v>0</v>
      </c>
      <c r="V57" s="32">
        <v>0</v>
      </c>
      <c r="W57">
        <v>8</v>
      </c>
      <c r="X57" s="97">
        <v>6.2421972534332085E-2</v>
      </c>
      <c r="Y57" s="70">
        <v>2</v>
      </c>
      <c r="Z57" s="35">
        <v>12.9</v>
      </c>
      <c r="AA57" s="48">
        <v>143.06</v>
      </c>
      <c r="AB57" s="70">
        <v>567970241.33000004</v>
      </c>
      <c r="AC57" s="71">
        <v>1362</v>
      </c>
      <c r="AD57" s="35">
        <v>417011.92</v>
      </c>
      <c r="AE57" s="23">
        <v>2.1036030000000001</v>
      </c>
      <c r="AF57" s="71">
        <v>80000</v>
      </c>
      <c r="AG57" s="23">
        <v>0.65196699999999996</v>
      </c>
      <c r="AH57" s="23">
        <v>-0.66811200000000004</v>
      </c>
      <c r="AI57" s="72">
        <v>0.01</v>
      </c>
      <c r="AJ57" s="73">
        <v>0</v>
      </c>
      <c r="AK57" s="36">
        <v>0.01</v>
      </c>
      <c r="AL57">
        <v>29</v>
      </c>
      <c r="AM57" s="71">
        <v>4</v>
      </c>
      <c r="AN57" s="28">
        <v>11600</v>
      </c>
      <c r="AO57">
        <v>0</v>
      </c>
      <c r="AP57"/>
      <c r="AQ57" s="28">
        <v>0</v>
      </c>
      <c r="AR57" s="28">
        <v>16488</v>
      </c>
      <c r="AS57" s="28">
        <v>28088</v>
      </c>
      <c r="AT57" s="34">
        <v>6976</v>
      </c>
      <c r="AU57" s="34">
        <v>28088</v>
      </c>
      <c r="AV57" s="71">
        <v>11229</v>
      </c>
      <c r="AW57" s="28">
        <v>16859</v>
      </c>
      <c r="AX57" s="74" t="s">
        <v>335</v>
      </c>
      <c r="AY57" s="34">
        <v>2810.3952999999997</v>
      </c>
      <c r="AZ57" s="94">
        <v>14039.3953</v>
      </c>
      <c r="BA57" s="95">
        <v>2810.3953000000001</v>
      </c>
      <c r="BB57" s="34"/>
      <c r="BD57" s="38"/>
      <c r="BE57" s="38"/>
      <c r="BF57" s="38"/>
      <c r="BG57" s="38"/>
      <c r="BH57" s="38"/>
      <c r="BI57" s="38"/>
      <c r="BJ57" s="38"/>
    </row>
    <row r="58" spans="1:62" ht="15" x14ac:dyDescent="0.2">
      <c r="A58" s="24" t="s">
        <v>13</v>
      </c>
      <c r="B58" s="24"/>
      <c r="C58" s="29"/>
      <c r="D58" s="29"/>
      <c r="E58" s="29"/>
      <c r="F58" s="29"/>
      <c r="G58" s="22">
        <v>7</v>
      </c>
      <c r="H58">
        <v>84</v>
      </c>
      <c r="I58" s="24">
        <v>32</v>
      </c>
      <c r="J58" s="22" t="s">
        <v>47</v>
      </c>
      <c r="K58" s="69"/>
      <c r="L58" s="70">
        <v>1626.8</v>
      </c>
      <c r="M58" s="68"/>
      <c r="N58" s="71">
        <v>373</v>
      </c>
      <c r="O58" s="70">
        <v>111.9</v>
      </c>
      <c r="P58" s="70">
        <v>976.08</v>
      </c>
      <c r="Q58" s="70">
        <v>0</v>
      </c>
      <c r="R58" s="70">
        <v>0</v>
      </c>
      <c r="S58" s="33">
        <v>0.23</v>
      </c>
      <c r="T58" s="33">
        <v>0</v>
      </c>
      <c r="U58" s="32">
        <v>0</v>
      </c>
      <c r="V58" s="32">
        <v>0</v>
      </c>
      <c r="W58">
        <v>15</v>
      </c>
      <c r="X58" s="97">
        <v>9.2205556921563809E-3</v>
      </c>
      <c r="Y58" s="70">
        <v>3.75</v>
      </c>
      <c r="Z58" s="35">
        <v>111.9</v>
      </c>
      <c r="AA58" s="48">
        <v>1742.45</v>
      </c>
      <c r="AB58" s="70">
        <v>1495322991.3299999</v>
      </c>
      <c r="AC58" s="71">
        <v>12407</v>
      </c>
      <c r="AD58" s="35">
        <v>120522.53</v>
      </c>
      <c r="AE58" s="23">
        <v>0.60797199999999996</v>
      </c>
      <c r="AF58" s="71">
        <v>96143</v>
      </c>
      <c r="AG58" s="23">
        <v>0.78352599999999994</v>
      </c>
      <c r="AH58" s="23">
        <v>0.339362</v>
      </c>
      <c r="AI58" s="72">
        <v>0.339362</v>
      </c>
      <c r="AJ58" s="73">
        <v>0</v>
      </c>
      <c r="AK58" s="36">
        <v>0.339362</v>
      </c>
      <c r="AL58">
        <v>0</v>
      </c>
      <c r="AM58" s="71">
        <v>0</v>
      </c>
      <c r="AN58" s="28">
        <v>0</v>
      </c>
      <c r="AO58">
        <v>0</v>
      </c>
      <c r="AP58"/>
      <c r="AQ58" s="28">
        <v>0</v>
      </c>
      <c r="AR58" s="28">
        <v>6814978</v>
      </c>
      <c r="AS58" s="28">
        <v>6814978</v>
      </c>
      <c r="AT58" s="34">
        <v>8756165</v>
      </c>
      <c r="AU58" s="34">
        <v>6814978</v>
      </c>
      <c r="AV58" s="71">
        <v>7952911</v>
      </c>
      <c r="AW58" s="28">
        <v>1137933</v>
      </c>
      <c r="AX58" s="74" t="s">
        <v>334</v>
      </c>
      <c r="AY58" s="34">
        <v>0</v>
      </c>
      <c r="AZ58" s="94">
        <v>7952911</v>
      </c>
      <c r="BA58" s="95">
        <v>0</v>
      </c>
      <c r="BB58" s="34"/>
      <c r="BD58" s="38"/>
      <c r="BE58" s="38"/>
      <c r="BF58" s="38"/>
      <c r="BG58" s="38"/>
      <c r="BH58" s="38"/>
      <c r="BI58" s="38"/>
      <c r="BJ58" s="38"/>
    </row>
    <row r="59" spans="1:62" ht="15" x14ac:dyDescent="0.2">
      <c r="A59" s="24" t="s">
        <v>19</v>
      </c>
      <c r="B59" s="24"/>
      <c r="C59" s="29"/>
      <c r="D59" s="29"/>
      <c r="E59" s="29"/>
      <c r="F59" s="29"/>
      <c r="G59" s="22">
        <v>6</v>
      </c>
      <c r="H59">
        <v>88</v>
      </c>
      <c r="I59" s="24">
        <v>33</v>
      </c>
      <c r="J59" s="22" t="s">
        <v>48</v>
      </c>
      <c r="K59" s="69"/>
      <c r="L59" s="70">
        <v>1968.84</v>
      </c>
      <c r="M59" s="68"/>
      <c r="N59" s="71">
        <v>456</v>
      </c>
      <c r="O59" s="70">
        <v>136.80000000000001</v>
      </c>
      <c r="P59" s="70">
        <v>1181.3</v>
      </c>
      <c r="Q59" s="70">
        <v>0</v>
      </c>
      <c r="R59" s="70">
        <v>0</v>
      </c>
      <c r="S59" s="33">
        <v>0.23</v>
      </c>
      <c r="T59" s="33">
        <v>0</v>
      </c>
      <c r="U59" s="32">
        <v>0</v>
      </c>
      <c r="V59" s="32">
        <v>0</v>
      </c>
      <c r="W59">
        <v>93</v>
      </c>
      <c r="X59" s="97">
        <v>4.723593588102639E-2</v>
      </c>
      <c r="Y59" s="70">
        <v>23.25</v>
      </c>
      <c r="Z59" s="35">
        <v>136.80000000000001</v>
      </c>
      <c r="AA59" s="48">
        <v>2128.89</v>
      </c>
      <c r="AB59" s="70">
        <v>2165883649.3299999</v>
      </c>
      <c r="AC59" s="71">
        <v>13839</v>
      </c>
      <c r="AD59" s="35">
        <v>156505.79</v>
      </c>
      <c r="AE59" s="23">
        <v>0.789489</v>
      </c>
      <c r="AF59" s="71">
        <v>89243</v>
      </c>
      <c r="AG59" s="23">
        <v>0.727294</v>
      </c>
      <c r="AH59" s="23">
        <v>0.22917000000000001</v>
      </c>
      <c r="AI59" s="72">
        <v>0.22917000000000001</v>
      </c>
      <c r="AJ59" s="73">
        <v>0</v>
      </c>
      <c r="AK59" s="36">
        <v>0.22917000000000001</v>
      </c>
      <c r="AL59">
        <v>0</v>
      </c>
      <c r="AM59" s="71">
        <v>0</v>
      </c>
      <c r="AN59" s="28">
        <v>0</v>
      </c>
      <c r="AO59">
        <v>0</v>
      </c>
      <c r="AP59"/>
      <c r="AQ59" s="28">
        <v>0</v>
      </c>
      <c r="AR59" s="28">
        <v>5622791</v>
      </c>
      <c r="AS59" s="28">
        <v>5622791</v>
      </c>
      <c r="AT59" s="34">
        <v>4646922</v>
      </c>
      <c r="AU59" s="34">
        <v>5622791</v>
      </c>
      <c r="AV59" s="71">
        <v>5104925</v>
      </c>
      <c r="AW59" s="28">
        <v>517866</v>
      </c>
      <c r="AX59" s="74" t="s">
        <v>335</v>
      </c>
      <c r="AY59" s="34">
        <v>86328.262199999997</v>
      </c>
      <c r="AZ59" s="94">
        <v>5191253.2621999998</v>
      </c>
      <c r="BA59" s="95">
        <v>86328.262199999765</v>
      </c>
      <c r="BB59" s="34"/>
      <c r="BD59" s="38"/>
      <c r="BE59" s="38"/>
      <c r="BF59" s="38"/>
      <c r="BG59" s="38"/>
      <c r="BH59" s="38"/>
      <c r="BI59" s="38"/>
      <c r="BJ59" s="38"/>
    </row>
    <row r="60" spans="1:62" ht="15" x14ac:dyDescent="0.2">
      <c r="A60" s="24" t="s">
        <v>11</v>
      </c>
      <c r="B60" s="24">
        <v>1</v>
      </c>
      <c r="C60" s="29">
        <v>1</v>
      </c>
      <c r="D60" s="29"/>
      <c r="E60" s="29">
        <v>1</v>
      </c>
      <c r="F60" s="29"/>
      <c r="G60" s="22">
        <v>8</v>
      </c>
      <c r="H60">
        <v>51</v>
      </c>
      <c r="I60" s="24">
        <v>34</v>
      </c>
      <c r="J60" s="22" t="s">
        <v>49</v>
      </c>
      <c r="K60" s="69"/>
      <c r="L60" s="70">
        <v>11770.28</v>
      </c>
      <c r="M60" s="68"/>
      <c r="N60" s="71">
        <v>6193</v>
      </c>
      <c r="O60" s="70">
        <v>1857.9</v>
      </c>
      <c r="P60" s="70">
        <v>7062.17</v>
      </c>
      <c r="Q60" s="70">
        <v>0</v>
      </c>
      <c r="R60" s="70">
        <v>0</v>
      </c>
      <c r="S60" s="33">
        <v>0.53</v>
      </c>
      <c r="T60" s="33">
        <v>0</v>
      </c>
      <c r="U60" s="32">
        <v>0</v>
      </c>
      <c r="V60" s="32">
        <v>0</v>
      </c>
      <c r="W60">
        <v>3740</v>
      </c>
      <c r="X60" s="97">
        <v>0.31774945031044288</v>
      </c>
      <c r="Y60" s="70">
        <v>935</v>
      </c>
      <c r="Z60" s="35">
        <v>1857.9</v>
      </c>
      <c r="AA60" s="48">
        <v>14563.18</v>
      </c>
      <c r="AB60" s="70">
        <v>11830394892.67</v>
      </c>
      <c r="AC60" s="71">
        <v>84694</v>
      </c>
      <c r="AD60" s="35">
        <v>139683.98000000001</v>
      </c>
      <c r="AE60" s="23">
        <v>0.70463100000000001</v>
      </c>
      <c r="AF60" s="71">
        <v>73297</v>
      </c>
      <c r="AG60" s="23">
        <v>0.59734100000000001</v>
      </c>
      <c r="AH60" s="23">
        <v>0.32755600000000001</v>
      </c>
      <c r="AI60" s="72">
        <v>0.32755600000000001</v>
      </c>
      <c r="AJ60" s="73">
        <v>0</v>
      </c>
      <c r="AK60" s="36">
        <v>0.32755600000000001</v>
      </c>
      <c r="AL60">
        <v>0</v>
      </c>
      <c r="AM60" s="71">
        <v>0</v>
      </c>
      <c r="AN60" s="28">
        <v>0</v>
      </c>
      <c r="AO60">
        <v>0</v>
      </c>
      <c r="AP60"/>
      <c r="AQ60" s="28">
        <v>0</v>
      </c>
      <c r="AR60" s="28">
        <v>54977212</v>
      </c>
      <c r="AS60" s="28">
        <v>54977212</v>
      </c>
      <c r="AT60" s="34">
        <v>31290480</v>
      </c>
      <c r="AU60" s="34">
        <v>54977212</v>
      </c>
      <c r="AV60" s="71">
        <v>40276119</v>
      </c>
      <c r="AW60" s="28">
        <v>14701093</v>
      </c>
      <c r="AX60" s="74" t="s">
        <v>335</v>
      </c>
      <c r="AY60" s="34">
        <v>2450672.2031</v>
      </c>
      <c r="AZ60" s="94">
        <v>42726791.203100003</v>
      </c>
      <c r="BA60" s="95">
        <v>2450672.2031000033</v>
      </c>
      <c r="BB60" s="34"/>
      <c r="BD60" s="38"/>
      <c r="BE60" s="38"/>
      <c r="BF60" s="38"/>
      <c r="BG60" s="38"/>
      <c r="BH60" s="38"/>
      <c r="BI60" s="38"/>
      <c r="BJ60" s="38"/>
    </row>
    <row r="61" spans="1:62" ht="15" x14ac:dyDescent="0.2">
      <c r="A61" s="24" t="s">
        <v>51</v>
      </c>
      <c r="B61" s="24"/>
      <c r="C61" s="29"/>
      <c r="D61" s="29"/>
      <c r="E61" s="29"/>
      <c r="F61" s="29"/>
      <c r="G61" s="22">
        <v>1</v>
      </c>
      <c r="H61">
        <v>168</v>
      </c>
      <c r="I61" s="24">
        <v>35</v>
      </c>
      <c r="J61" s="22" t="s">
        <v>50</v>
      </c>
      <c r="K61" s="69"/>
      <c r="L61" s="70">
        <v>4709.37</v>
      </c>
      <c r="M61" s="68"/>
      <c r="N61" s="71">
        <v>88</v>
      </c>
      <c r="O61" s="70">
        <v>26.4</v>
      </c>
      <c r="P61" s="70">
        <v>2825.62</v>
      </c>
      <c r="Q61" s="70">
        <v>0</v>
      </c>
      <c r="R61" s="70">
        <v>0</v>
      </c>
      <c r="S61" s="33">
        <v>0.02</v>
      </c>
      <c r="T61" s="33">
        <v>0</v>
      </c>
      <c r="U61" s="32">
        <v>0</v>
      </c>
      <c r="V61" s="32">
        <v>0</v>
      </c>
      <c r="W61">
        <v>54</v>
      </c>
      <c r="X61" s="97">
        <v>1.1466501888787672E-2</v>
      </c>
      <c r="Y61" s="70">
        <v>13.5</v>
      </c>
      <c r="Z61" s="35">
        <v>26.4</v>
      </c>
      <c r="AA61" s="48">
        <v>4749.2699999999995</v>
      </c>
      <c r="AB61" s="70">
        <v>12578709415</v>
      </c>
      <c r="AC61" s="71">
        <v>21728</v>
      </c>
      <c r="AD61" s="35">
        <v>578917.04</v>
      </c>
      <c r="AE61" s="23">
        <v>2.9203290000000002</v>
      </c>
      <c r="AF61" s="71">
        <v>232523</v>
      </c>
      <c r="AG61" s="23">
        <v>1.8949670000000001</v>
      </c>
      <c r="AH61" s="23">
        <v>-1.6127199999999999</v>
      </c>
      <c r="AI61" s="72">
        <v>0.01</v>
      </c>
      <c r="AJ61" s="73">
        <v>0</v>
      </c>
      <c r="AK61" s="36">
        <v>0.01</v>
      </c>
      <c r="AL61">
        <v>0</v>
      </c>
      <c r="AM61" s="71">
        <v>0</v>
      </c>
      <c r="AN61" s="28">
        <v>0</v>
      </c>
      <c r="AO61">
        <v>0</v>
      </c>
      <c r="AP61"/>
      <c r="AQ61" s="28">
        <v>0</v>
      </c>
      <c r="AR61" s="28">
        <v>547353</v>
      </c>
      <c r="AS61" s="28">
        <v>547353</v>
      </c>
      <c r="AT61" s="34">
        <v>406683</v>
      </c>
      <c r="AU61" s="34">
        <v>547353</v>
      </c>
      <c r="AV61" s="71">
        <v>457357</v>
      </c>
      <c r="AW61" s="28">
        <v>89996</v>
      </c>
      <c r="AX61" s="74" t="s">
        <v>335</v>
      </c>
      <c r="AY61" s="34">
        <v>15002.333199999999</v>
      </c>
      <c r="AZ61" s="94">
        <v>472359.33319999999</v>
      </c>
      <c r="BA61" s="95">
        <v>15002.333199999994</v>
      </c>
      <c r="BB61" s="34"/>
      <c r="BD61" s="38"/>
      <c r="BE61" s="38"/>
      <c r="BF61" s="38"/>
      <c r="BG61" s="38"/>
      <c r="BH61" s="38"/>
      <c r="BI61" s="38"/>
      <c r="BJ61" s="38"/>
    </row>
    <row r="62" spans="1:62" ht="15" x14ac:dyDescent="0.2">
      <c r="A62" s="24" t="s">
        <v>13</v>
      </c>
      <c r="B62" s="24"/>
      <c r="C62" s="29"/>
      <c r="D62" s="29"/>
      <c r="E62" s="29"/>
      <c r="F62" s="29"/>
      <c r="G62" s="22">
        <v>6</v>
      </c>
      <c r="H62">
        <v>112</v>
      </c>
      <c r="I62" s="24">
        <v>36</v>
      </c>
      <c r="J62" s="22" t="s">
        <v>52</v>
      </c>
      <c r="K62" s="69"/>
      <c r="L62" s="70">
        <v>502.4</v>
      </c>
      <c r="M62" s="68"/>
      <c r="N62" s="71">
        <v>157</v>
      </c>
      <c r="O62" s="70">
        <v>47.1</v>
      </c>
      <c r="P62" s="70">
        <v>301.44</v>
      </c>
      <c r="Q62" s="70">
        <v>0</v>
      </c>
      <c r="R62" s="70">
        <v>0</v>
      </c>
      <c r="S62" s="33">
        <v>0.31</v>
      </c>
      <c r="T62" s="33">
        <v>0</v>
      </c>
      <c r="U62" s="32">
        <v>0</v>
      </c>
      <c r="V62" s="32">
        <v>0</v>
      </c>
      <c r="W62">
        <v>6</v>
      </c>
      <c r="X62" s="97">
        <v>1.194267515923567E-2</v>
      </c>
      <c r="Y62" s="70">
        <v>1.5</v>
      </c>
      <c r="Z62" s="35">
        <v>47.1</v>
      </c>
      <c r="AA62" s="48">
        <v>551</v>
      </c>
      <c r="AB62" s="70">
        <v>737069541.66999996</v>
      </c>
      <c r="AC62" s="71">
        <v>4443</v>
      </c>
      <c r="AD62" s="35">
        <v>165894.56</v>
      </c>
      <c r="AE62" s="23">
        <v>0.83684999999999998</v>
      </c>
      <c r="AF62" s="71">
        <v>85960</v>
      </c>
      <c r="AG62" s="23">
        <v>0.70053900000000002</v>
      </c>
      <c r="AH62" s="23">
        <v>0.204043</v>
      </c>
      <c r="AI62" s="72">
        <v>0.204043</v>
      </c>
      <c r="AJ62" s="73">
        <v>0</v>
      </c>
      <c r="AK62" s="36">
        <v>0.204043</v>
      </c>
      <c r="AL62">
        <v>288</v>
      </c>
      <c r="AM62" s="71">
        <v>6</v>
      </c>
      <c r="AN62" s="28">
        <v>172800</v>
      </c>
      <c r="AO62">
        <v>0</v>
      </c>
      <c r="AP62"/>
      <c r="AQ62" s="28">
        <v>0</v>
      </c>
      <c r="AR62" s="28">
        <v>1295729</v>
      </c>
      <c r="AS62" s="28">
        <v>1468529</v>
      </c>
      <c r="AT62" s="34">
        <v>1675092</v>
      </c>
      <c r="AU62" s="34">
        <v>1468529</v>
      </c>
      <c r="AV62" s="71">
        <v>1671457</v>
      </c>
      <c r="AW62" s="28">
        <v>202928</v>
      </c>
      <c r="AX62" s="74" t="s">
        <v>334</v>
      </c>
      <c r="AY62" s="34">
        <v>0</v>
      </c>
      <c r="AZ62" s="94">
        <v>1671457</v>
      </c>
      <c r="BA62" s="95">
        <v>0</v>
      </c>
      <c r="BB62" s="34"/>
      <c r="BD62" s="38"/>
      <c r="BE62" s="38"/>
      <c r="BF62" s="38"/>
      <c r="BG62" s="38"/>
      <c r="BH62" s="38"/>
      <c r="BI62" s="38"/>
      <c r="BJ62" s="38"/>
    </row>
    <row r="63" spans="1:62" ht="15" x14ac:dyDescent="0.2">
      <c r="A63" s="24" t="s">
        <v>11</v>
      </c>
      <c r="B63" s="29">
        <v>1</v>
      </c>
      <c r="C63" s="29">
        <v>1</v>
      </c>
      <c r="D63" s="29"/>
      <c r="E63" s="29">
        <v>1</v>
      </c>
      <c r="F63" s="29"/>
      <c r="G63" s="22">
        <v>10</v>
      </c>
      <c r="H63">
        <v>13</v>
      </c>
      <c r="I63" s="24">
        <v>37</v>
      </c>
      <c r="J63" s="22" t="s">
        <v>53</v>
      </c>
      <c r="K63" s="69"/>
      <c r="L63" s="70">
        <v>1400.5</v>
      </c>
      <c r="M63" s="76"/>
      <c r="N63" s="71">
        <v>634</v>
      </c>
      <c r="O63" s="70">
        <v>190.2</v>
      </c>
      <c r="P63" s="70">
        <v>840.3</v>
      </c>
      <c r="Q63" s="70">
        <v>0</v>
      </c>
      <c r="R63" s="70">
        <v>0</v>
      </c>
      <c r="S63" s="33">
        <v>0.45</v>
      </c>
      <c r="T63" s="33">
        <v>0</v>
      </c>
      <c r="U63" s="32">
        <v>0</v>
      </c>
      <c r="V63" s="32">
        <v>0</v>
      </c>
      <c r="W63">
        <v>47</v>
      </c>
      <c r="X63" s="97">
        <v>3.3559443056051408E-2</v>
      </c>
      <c r="Y63" s="70">
        <v>11.75</v>
      </c>
      <c r="Z63" s="35">
        <v>190.2</v>
      </c>
      <c r="AA63" s="48">
        <v>1602.45</v>
      </c>
      <c r="AB63" s="70">
        <v>1161307896.6700001</v>
      </c>
      <c r="AC63" s="71">
        <v>12339</v>
      </c>
      <c r="AD63" s="35">
        <v>94116.86</v>
      </c>
      <c r="AE63" s="23">
        <v>0.47477000000000003</v>
      </c>
      <c r="AF63" s="71">
        <v>56357</v>
      </c>
      <c r="AG63" s="23">
        <v>0.45928600000000003</v>
      </c>
      <c r="AH63" s="23">
        <v>0.52987499999999998</v>
      </c>
      <c r="AI63" s="72">
        <v>0.52987499999999998</v>
      </c>
      <c r="AJ63" s="73">
        <v>0.04</v>
      </c>
      <c r="AK63" s="36">
        <v>0.56987500000000002</v>
      </c>
      <c r="AL63">
        <v>0</v>
      </c>
      <c r="AM63" s="71">
        <v>0</v>
      </c>
      <c r="AN63" s="28">
        <v>0</v>
      </c>
      <c r="AO63">
        <v>0</v>
      </c>
      <c r="AP63"/>
      <c r="AQ63" s="28">
        <v>0</v>
      </c>
      <c r="AR63" s="28">
        <v>10524586</v>
      </c>
      <c r="AS63" s="28">
        <v>10524586</v>
      </c>
      <c r="AT63" s="34">
        <v>7902388</v>
      </c>
      <c r="AU63" s="34">
        <v>10524586</v>
      </c>
      <c r="AV63" s="71">
        <v>9140280</v>
      </c>
      <c r="AW63" s="28">
        <v>1384306</v>
      </c>
      <c r="AX63" s="74" t="s">
        <v>335</v>
      </c>
      <c r="AY63" s="34">
        <v>230763.81019999998</v>
      </c>
      <c r="AZ63" s="94">
        <v>9371043.8102000002</v>
      </c>
      <c r="BA63" s="95">
        <v>230763.81020000018</v>
      </c>
      <c r="BB63" s="34"/>
      <c r="BD63" s="38"/>
      <c r="BE63" s="38"/>
      <c r="BF63" s="38"/>
      <c r="BG63" s="38"/>
      <c r="BH63" s="38"/>
      <c r="BI63" s="38"/>
      <c r="BJ63" s="38"/>
    </row>
    <row r="64" spans="1:62" ht="15" x14ac:dyDescent="0.2">
      <c r="A64" s="24" t="s">
        <v>9</v>
      </c>
      <c r="B64" s="24"/>
      <c r="C64" s="29"/>
      <c r="D64" s="29"/>
      <c r="E64" s="29"/>
      <c r="F64" s="29"/>
      <c r="G64" s="22">
        <v>3</v>
      </c>
      <c r="H64">
        <v>136</v>
      </c>
      <c r="I64" s="24">
        <v>38</v>
      </c>
      <c r="J64" s="22" t="s">
        <v>54</v>
      </c>
      <c r="K64" s="69"/>
      <c r="L64" s="70">
        <v>892.77</v>
      </c>
      <c r="M64" s="68"/>
      <c r="N64" s="71">
        <v>138</v>
      </c>
      <c r="O64" s="70">
        <v>41.4</v>
      </c>
      <c r="P64" s="70">
        <v>535.66</v>
      </c>
      <c r="Q64" s="70">
        <v>0</v>
      </c>
      <c r="R64" s="70">
        <v>0</v>
      </c>
      <c r="S64" s="33">
        <v>0.15</v>
      </c>
      <c r="T64" s="33">
        <v>0</v>
      </c>
      <c r="U64" s="32">
        <v>0</v>
      </c>
      <c r="V64" s="32">
        <v>0</v>
      </c>
      <c r="W64">
        <v>10</v>
      </c>
      <c r="X64" s="97">
        <v>1.1201093226698926E-2</v>
      </c>
      <c r="Y64" s="70">
        <v>2.5</v>
      </c>
      <c r="Z64" s="35">
        <v>41.4</v>
      </c>
      <c r="AA64" s="48">
        <v>936.67</v>
      </c>
      <c r="AB64" s="70">
        <v>1047772271.33</v>
      </c>
      <c r="AC64" s="71">
        <v>7165</v>
      </c>
      <c r="AD64" s="35">
        <v>146234.79</v>
      </c>
      <c r="AE64" s="23">
        <v>0.73767700000000003</v>
      </c>
      <c r="AF64" s="71">
        <v>119905</v>
      </c>
      <c r="AG64" s="23">
        <v>0.97717699999999996</v>
      </c>
      <c r="AH64" s="23">
        <v>0.190473</v>
      </c>
      <c r="AI64" s="72">
        <v>0.190473</v>
      </c>
      <c r="AJ64" s="73">
        <v>0</v>
      </c>
      <c r="AK64" s="36">
        <v>0.190473</v>
      </c>
      <c r="AL64">
        <v>895</v>
      </c>
      <c r="AM64" s="71">
        <v>13</v>
      </c>
      <c r="AN64" s="28">
        <v>1163500</v>
      </c>
      <c r="AO64">
        <v>0</v>
      </c>
      <c r="AP64"/>
      <c r="AQ64" s="28">
        <v>0</v>
      </c>
      <c r="AR64" s="28">
        <v>2056179</v>
      </c>
      <c r="AS64" s="28">
        <v>3219679</v>
      </c>
      <c r="AT64" s="34">
        <v>3895303</v>
      </c>
      <c r="AU64" s="34">
        <v>3219679</v>
      </c>
      <c r="AV64" s="71">
        <v>3165733</v>
      </c>
      <c r="AW64" s="28">
        <v>53946</v>
      </c>
      <c r="AX64" s="74" t="s">
        <v>335</v>
      </c>
      <c r="AY64" s="34">
        <v>8992.7981999999993</v>
      </c>
      <c r="AZ64" s="94">
        <v>3174725.7982000001</v>
      </c>
      <c r="BA64" s="95">
        <v>8992.7982000000775</v>
      </c>
      <c r="BB64" s="34"/>
      <c r="BD64" s="38"/>
      <c r="BE64" s="38"/>
      <c r="BF64" s="38"/>
      <c r="BG64" s="38"/>
      <c r="BH64" s="38"/>
      <c r="BI64" s="38"/>
      <c r="BJ64" s="38"/>
    </row>
    <row r="65" spans="1:62" ht="15" x14ac:dyDescent="0.2">
      <c r="A65" s="24" t="s">
        <v>13</v>
      </c>
      <c r="B65" s="24"/>
      <c r="C65" s="29"/>
      <c r="D65" s="29"/>
      <c r="E65" s="29"/>
      <c r="F65" s="29"/>
      <c r="G65" s="22">
        <v>7</v>
      </c>
      <c r="H65">
        <v>116</v>
      </c>
      <c r="I65" s="24">
        <v>39</v>
      </c>
      <c r="J65" s="22" t="s">
        <v>55</v>
      </c>
      <c r="K65" s="69"/>
      <c r="L65" s="70">
        <v>180.05</v>
      </c>
      <c r="M65" s="68"/>
      <c r="N65" s="71">
        <v>43</v>
      </c>
      <c r="O65" s="70">
        <v>12.9</v>
      </c>
      <c r="P65" s="70">
        <v>108.03</v>
      </c>
      <c r="Q65" s="70">
        <v>0</v>
      </c>
      <c r="R65" s="70">
        <v>0</v>
      </c>
      <c r="S65" s="33">
        <v>0.24</v>
      </c>
      <c r="T65" s="33">
        <v>0</v>
      </c>
      <c r="U65" s="32">
        <v>0</v>
      </c>
      <c r="V65" s="32">
        <v>0</v>
      </c>
      <c r="W65">
        <v>1</v>
      </c>
      <c r="X65" s="97">
        <v>5.5540127742293808E-3</v>
      </c>
      <c r="Y65" s="70">
        <v>0.25</v>
      </c>
      <c r="Z65" s="35">
        <v>12.9</v>
      </c>
      <c r="AA65" s="48">
        <v>193.20000000000002</v>
      </c>
      <c r="AB65" s="70">
        <v>239207859.66999999</v>
      </c>
      <c r="AC65" s="71">
        <v>1790</v>
      </c>
      <c r="AD65" s="35">
        <v>133635.68</v>
      </c>
      <c r="AE65" s="23">
        <v>0.67412099999999997</v>
      </c>
      <c r="AF65" s="71">
        <v>92813</v>
      </c>
      <c r="AG65" s="23">
        <v>0.75638799999999995</v>
      </c>
      <c r="AH65" s="23">
        <v>0.30119899999999999</v>
      </c>
      <c r="AI65" s="72">
        <v>0.30119899999999999</v>
      </c>
      <c r="AJ65" s="73">
        <v>0</v>
      </c>
      <c r="AK65" s="36">
        <v>0.30119899999999999</v>
      </c>
      <c r="AL65">
        <v>0</v>
      </c>
      <c r="AM65" s="96">
        <v>0</v>
      </c>
      <c r="AN65" s="28">
        <v>0</v>
      </c>
      <c r="AO65">
        <v>42</v>
      </c>
      <c r="AP65">
        <v>4</v>
      </c>
      <c r="AQ65" s="28">
        <v>16800</v>
      </c>
      <c r="AR65" s="28">
        <v>670659</v>
      </c>
      <c r="AS65" s="28">
        <v>687459</v>
      </c>
      <c r="AT65" s="34">
        <v>1091881</v>
      </c>
      <c r="AU65" s="34">
        <v>687459</v>
      </c>
      <c r="AV65" s="71">
        <v>947176</v>
      </c>
      <c r="AW65" s="28">
        <v>259717</v>
      </c>
      <c r="AX65" s="74" t="s">
        <v>334</v>
      </c>
      <c r="AY65" s="34">
        <v>0</v>
      </c>
      <c r="AZ65" s="94">
        <v>947176</v>
      </c>
      <c r="BA65" s="95">
        <v>0</v>
      </c>
      <c r="BB65" s="34"/>
      <c r="BD65" s="38"/>
      <c r="BE65" s="38"/>
      <c r="BF65" s="38"/>
      <c r="BG65" s="38"/>
      <c r="BH65" s="38"/>
      <c r="BI65" s="38"/>
      <c r="BJ65" s="38"/>
    </row>
    <row r="66" spans="1:62" ht="15" x14ac:dyDescent="0.2">
      <c r="A66" s="24" t="s">
        <v>19</v>
      </c>
      <c r="B66" s="24"/>
      <c r="C66" s="29"/>
      <c r="D66" s="29"/>
      <c r="E66" s="29"/>
      <c r="F66" s="29"/>
      <c r="G66" s="22">
        <v>5</v>
      </c>
      <c r="H66">
        <v>85</v>
      </c>
      <c r="I66" s="24">
        <v>40</v>
      </c>
      <c r="J66" s="22" t="s">
        <v>56</v>
      </c>
      <c r="K66" s="69"/>
      <c r="L66" s="70">
        <v>845.3</v>
      </c>
      <c r="M66" s="68"/>
      <c r="N66" s="71">
        <v>134</v>
      </c>
      <c r="O66" s="70">
        <v>40.200000000000003</v>
      </c>
      <c r="P66" s="70">
        <v>507.18</v>
      </c>
      <c r="Q66" s="70">
        <v>0</v>
      </c>
      <c r="R66" s="70">
        <v>0</v>
      </c>
      <c r="S66" s="33">
        <v>0.16</v>
      </c>
      <c r="T66" s="33">
        <v>0</v>
      </c>
      <c r="U66" s="32">
        <v>0</v>
      </c>
      <c r="V66" s="32">
        <v>0</v>
      </c>
      <c r="W66">
        <v>11</v>
      </c>
      <c r="X66" s="97">
        <v>1.3013131432627471E-2</v>
      </c>
      <c r="Y66" s="70">
        <v>2.75</v>
      </c>
      <c r="Z66" s="35">
        <v>40.200000000000003</v>
      </c>
      <c r="AA66" s="48">
        <v>888.25</v>
      </c>
      <c r="AB66" s="70">
        <v>889115092</v>
      </c>
      <c r="AC66" s="71">
        <v>5140</v>
      </c>
      <c r="AD66" s="35">
        <v>172979.59</v>
      </c>
      <c r="AE66" s="23">
        <v>0.87258999999999998</v>
      </c>
      <c r="AF66" s="71">
        <v>104336</v>
      </c>
      <c r="AG66" s="23">
        <v>0.85029600000000005</v>
      </c>
      <c r="AH66" s="23">
        <v>0.13409799999999999</v>
      </c>
      <c r="AI66" s="72">
        <v>0.13409799999999999</v>
      </c>
      <c r="AJ66" s="73">
        <v>0</v>
      </c>
      <c r="AK66" s="36">
        <v>0.13409799999999999</v>
      </c>
      <c r="AL66">
        <v>0</v>
      </c>
      <c r="AM66" s="71">
        <v>0</v>
      </c>
      <c r="AN66" s="28">
        <v>0</v>
      </c>
      <c r="AO66">
        <v>0</v>
      </c>
      <c r="AP66"/>
      <c r="AQ66" s="28">
        <v>0</v>
      </c>
      <c r="AR66" s="28">
        <v>1372772</v>
      </c>
      <c r="AS66" s="28">
        <v>1372772</v>
      </c>
      <c r="AT66" s="34">
        <v>1439845</v>
      </c>
      <c r="AU66" s="34">
        <v>1372772</v>
      </c>
      <c r="AV66" s="71">
        <v>1445791</v>
      </c>
      <c r="AW66" s="28">
        <v>73019</v>
      </c>
      <c r="AX66" s="74" t="s">
        <v>334</v>
      </c>
      <c r="AY66" s="34">
        <v>0</v>
      </c>
      <c r="AZ66" s="94">
        <v>1445791</v>
      </c>
      <c r="BA66" s="95">
        <v>0</v>
      </c>
      <c r="BB66" s="34"/>
      <c r="BD66" s="38"/>
      <c r="BE66" s="38"/>
      <c r="BF66" s="38"/>
      <c r="BG66" s="38"/>
      <c r="BH66" s="38"/>
      <c r="BI66" s="38"/>
      <c r="BJ66" s="38"/>
    </row>
    <row r="67" spans="1:62" ht="15" x14ac:dyDescent="0.2">
      <c r="A67" s="24" t="s">
        <v>13</v>
      </c>
      <c r="B67" s="24"/>
      <c r="C67" s="29"/>
      <c r="D67" s="29"/>
      <c r="E67" s="29"/>
      <c r="F67" s="29"/>
      <c r="G67" s="22">
        <v>5</v>
      </c>
      <c r="H67">
        <v>90</v>
      </c>
      <c r="I67" s="24">
        <v>41</v>
      </c>
      <c r="J67" s="22" t="s">
        <v>57</v>
      </c>
      <c r="K67" s="69"/>
      <c r="L67" s="70">
        <v>974.28</v>
      </c>
      <c r="M67" s="68"/>
      <c r="N67" s="71">
        <v>248</v>
      </c>
      <c r="O67" s="70">
        <v>74.400000000000006</v>
      </c>
      <c r="P67" s="70">
        <v>584.57000000000005</v>
      </c>
      <c r="Q67" s="70">
        <v>0</v>
      </c>
      <c r="R67" s="70">
        <v>0</v>
      </c>
      <c r="S67" s="33">
        <v>0.25</v>
      </c>
      <c r="T67" s="33">
        <v>0</v>
      </c>
      <c r="U67" s="32">
        <v>0</v>
      </c>
      <c r="V67" s="32">
        <v>0</v>
      </c>
      <c r="W67">
        <v>6</v>
      </c>
      <c r="X67" s="97">
        <v>6.1583938908732604E-3</v>
      </c>
      <c r="Y67" s="70">
        <v>1.5</v>
      </c>
      <c r="Z67" s="35">
        <v>74.400000000000006</v>
      </c>
      <c r="AA67" s="48">
        <v>1050.18</v>
      </c>
      <c r="AB67" s="70">
        <v>1315706478.6700001</v>
      </c>
      <c r="AC67" s="71">
        <v>8997</v>
      </c>
      <c r="AD67" s="35">
        <v>146238.35</v>
      </c>
      <c r="AE67" s="23">
        <v>0.73769499999999999</v>
      </c>
      <c r="AF67" s="71">
        <v>96928</v>
      </c>
      <c r="AG67" s="23">
        <v>0.78992399999999996</v>
      </c>
      <c r="AH67" s="23">
        <v>0.24663599999999999</v>
      </c>
      <c r="AI67" s="72">
        <v>0.24663599999999999</v>
      </c>
      <c r="AJ67" s="73">
        <v>0</v>
      </c>
      <c r="AK67" s="36">
        <v>0.24663599999999999</v>
      </c>
      <c r="AL67">
        <v>0</v>
      </c>
      <c r="AM67" s="71">
        <v>0</v>
      </c>
      <c r="AN67" s="28">
        <v>0</v>
      </c>
      <c r="AO67">
        <v>0</v>
      </c>
      <c r="AP67"/>
      <c r="AQ67" s="28">
        <v>0</v>
      </c>
      <c r="AR67" s="28">
        <v>2985116</v>
      </c>
      <c r="AS67" s="28">
        <v>2985116</v>
      </c>
      <c r="AT67" s="34">
        <v>3686134</v>
      </c>
      <c r="AU67" s="34">
        <v>2985116</v>
      </c>
      <c r="AV67" s="71">
        <v>3555957</v>
      </c>
      <c r="AW67" s="28">
        <v>570841</v>
      </c>
      <c r="AX67" s="74" t="s">
        <v>334</v>
      </c>
      <c r="AY67" s="34">
        <v>0</v>
      </c>
      <c r="AZ67" s="94">
        <v>3555957</v>
      </c>
      <c r="BA67" s="95">
        <v>0</v>
      </c>
      <c r="BB67" s="34"/>
      <c r="BD67" s="38"/>
      <c r="BE67" s="38"/>
      <c r="BF67" s="38"/>
      <c r="BG67" s="38"/>
      <c r="BH67" s="38"/>
      <c r="BI67" s="38"/>
      <c r="BJ67" s="38"/>
    </row>
    <row r="68" spans="1:62" ht="15" x14ac:dyDescent="0.2">
      <c r="A68" s="24" t="s">
        <v>19</v>
      </c>
      <c r="B68" s="24"/>
      <c r="C68" s="29"/>
      <c r="D68" s="29"/>
      <c r="E68" s="29"/>
      <c r="F68" s="29"/>
      <c r="G68" s="22">
        <v>6</v>
      </c>
      <c r="H68">
        <v>77</v>
      </c>
      <c r="I68" s="24">
        <v>42</v>
      </c>
      <c r="J68" s="22" t="s">
        <v>58</v>
      </c>
      <c r="K68" s="69"/>
      <c r="L68" s="70">
        <v>1814.99</v>
      </c>
      <c r="M68" s="68"/>
      <c r="N68" s="71">
        <v>389</v>
      </c>
      <c r="O68" s="70">
        <v>116.7</v>
      </c>
      <c r="P68" s="70">
        <v>1088.99</v>
      </c>
      <c r="Q68" s="70">
        <v>0</v>
      </c>
      <c r="R68" s="70">
        <v>0</v>
      </c>
      <c r="S68" s="33">
        <v>0.21</v>
      </c>
      <c r="T68" s="33">
        <v>0</v>
      </c>
      <c r="U68" s="32">
        <v>0</v>
      </c>
      <c r="V68" s="32">
        <v>0</v>
      </c>
      <c r="W68">
        <v>5</v>
      </c>
      <c r="X68" s="97">
        <v>2.7548361147995306E-3</v>
      </c>
      <c r="Y68" s="70">
        <v>1.25</v>
      </c>
      <c r="Z68" s="35">
        <v>116.7</v>
      </c>
      <c r="AA68" s="48">
        <v>1932.94</v>
      </c>
      <c r="AB68" s="70">
        <v>1699480349.6700001</v>
      </c>
      <c r="AC68" s="71">
        <v>12800</v>
      </c>
      <c r="AD68" s="35">
        <v>132771.9</v>
      </c>
      <c r="AE68" s="23">
        <v>0.66976400000000003</v>
      </c>
      <c r="AF68" s="71">
        <v>95513</v>
      </c>
      <c r="AG68" s="23">
        <v>0.77839199999999997</v>
      </c>
      <c r="AH68" s="23">
        <v>0.29764800000000002</v>
      </c>
      <c r="AI68" s="72">
        <v>0.29764800000000002</v>
      </c>
      <c r="AJ68" s="73">
        <v>0</v>
      </c>
      <c r="AK68" s="36">
        <v>0.29764800000000002</v>
      </c>
      <c r="AL68">
        <v>0</v>
      </c>
      <c r="AM68" s="71">
        <v>0</v>
      </c>
      <c r="AN68" s="28">
        <v>0</v>
      </c>
      <c r="AO68">
        <v>0</v>
      </c>
      <c r="AP68"/>
      <c r="AQ68" s="28">
        <v>0</v>
      </c>
      <c r="AR68" s="28">
        <v>6630744</v>
      </c>
      <c r="AS68" s="28">
        <v>6630744</v>
      </c>
      <c r="AT68" s="34">
        <v>7538993</v>
      </c>
      <c r="AU68" s="34">
        <v>6630744</v>
      </c>
      <c r="AV68" s="71">
        <v>6902775</v>
      </c>
      <c r="AW68" s="28">
        <v>272031</v>
      </c>
      <c r="AX68" s="74" t="s">
        <v>334</v>
      </c>
      <c r="AY68" s="34">
        <v>0</v>
      </c>
      <c r="AZ68" s="94">
        <v>6902775</v>
      </c>
      <c r="BA68" s="95">
        <v>0</v>
      </c>
      <c r="BB68" s="34"/>
      <c r="BD68" s="38"/>
      <c r="BE68" s="38"/>
      <c r="BF68" s="38"/>
      <c r="BG68" s="38"/>
      <c r="BH68" s="38"/>
      <c r="BI68" s="38"/>
      <c r="BJ68" s="38"/>
    </row>
    <row r="69" spans="1:62" ht="15" x14ac:dyDescent="0.2">
      <c r="A69" s="24" t="s">
        <v>11</v>
      </c>
      <c r="B69" s="24">
        <v>1</v>
      </c>
      <c r="C69" s="29">
        <v>1</v>
      </c>
      <c r="D69" s="29"/>
      <c r="E69" s="29">
        <v>0</v>
      </c>
      <c r="F69" s="29">
        <v>1</v>
      </c>
      <c r="G69" s="22">
        <v>10</v>
      </c>
      <c r="H69">
        <v>8</v>
      </c>
      <c r="I69" s="24">
        <v>43</v>
      </c>
      <c r="J69" s="22" t="s">
        <v>59</v>
      </c>
      <c r="K69" s="69"/>
      <c r="L69" s="70">
        <v>7863.55</v>
      </c>
      <c r="M69" s="76"/>
      <c r="N69" s="71">
        <v>5259</v>
      </c>
      <c r="O69" s="70">
        <v>1577.7</v>
      </c>
      <c r="P69" s="70">
        <v>4718.13</v>
      </c>
      <c r="Q69" s="70">
        <v>540.86999999999989</v>
      </c>
      <c r="R69" s="70">
        <v>81.13</v>
      </c>
      <c r="S69" s="33">
        <v>0.67</v>
      </c>
      <c r="T69" s="33">
        <v>7.0000000000000062E-2</v>
      </c>
      <c r="U69" s="32">
        <v>550.45000000000005</v>
      </c>
      <c r="V69" s="32">
        <v>82.57</v>
      </c>
      <c r="W69">
        <v>1070</v>
      </c>
      <c r="X69" s="97">
        <v>0.13607085858168383</v>
      </c>
      <c r="Y69" s="70">
        <v>267.5</v>
      </c>
      <c r="Z69" s="35">
        <v>1577.7</v>
      </c>
      <c r="AA69" s="48">
        <v>9789.8799999999992</v>
      </c>
      <c r="AB69" s="70">
        <v>4277729302</v>
      </c>
      <c r="AC69" s="71">
        <v>49872</v>
      </c>
      <c r="AD69" s="35">
        <v>85774.17</v>
      </c>
      <c r="AE69" s="23">
        <v>0.43268499999999999</v>
      </c>
      <c r="AF69" s="71">
        <v>55967</v>
      </c>
      <c r="AG69" s="23">
        <v>0.45610800000000001</v>
      </c>
      <c r="AH69" s="23">
        <v>0.56028800000000001</v>
      </c>
      <c r="AI69" s="72">
        <v>0.56028800000000001</v>
      </c>
      <c r="AJ69" s="73">
        <v>0.05</v>
      </c>
      <c r="AK69" s="36">
        <v>0.61028800000000005</v>
      </c>
      <c r="AL69">
        <v>0</v>
      </c>
      <c r="AM69" s="71">
        <v>0</v>
      </c>
      <c r="AN69" s="28">
        <v>0</v>
      </c>
      <c r="AO69">
        <v>0</v>
      </c>
      <c r="AP69"/>
      <c r="AQ69" s="28">
        <v>0</v>
      </c>
      <c r="AR69" s="28">
        <v>68857798</v>
      </c>
      <c r="AS69" s="28">
        <v>68857798</v>
      </c>
      <c r="AT69" s="34">
        <v>49075156</v>
      </c>
      <c r="AU69" s="34">
        <v>68857798</v>
      </c>
      <c r="AV69" s="71">
        <v>56561508</v>
      </c>
      <c r="AW69" s="28">
        <v>12296290</v>
      </c>
      <c r="AX69" s="74" t="s">
        <v>335</v>
      </c>
      <c r="AY69" s="34">
        <v>2049791.5429999998</v>
      </c>
      <c r="AZ69" s="94">
        <v>58611299.542999998</v>
      </c>
      <c r="BA69" s="95">
        <v>2049791.5429999977</v>
      </c>
      <c r="BB69" s="34"/>
      <c r="BD69" s="38"/>
      <c r="BE69" s="38"/>
      <c r="BF69" s="38"/>
      <c r="BG69" s="38"/>
      <c r="BH69" s="38"/>
      <c r="BI69" s="38"/>
      <c r="BJ69" s="38"/>
    </row>
    <row r="70" spans="1:62" ht="15" x14ac:dyDescent="0.2">
      <c r="A70" s="24" t="s">
        <v>24</v>
      </c>
      <c r="B70" s="24"/>
      <c r="C70" s="29">
        <v>1</v>
      </c>
      <c r="D70" s="29"/>
      <c r="E70" s="29">
        <v>1</v>
      </c>
      <c r="F70" s="29"/>
      <c r="G70" s="22">
        <v>9</v>
      </c>
      <c r="H70">
        <v>31</v>
      </c>
      <c r="I70" s="24">
        <v>44</v>
      </c>
      <c r="J70" s="22" t="s">
        <v>60</v>
      </c>
      <c r="K70" s="69"/>
      <c r="L70" s="70">
        <v>3202.87</v>
      </c>
      <c r="M70" s="76"/>
      <c r="N70" s="71">
        <v>1062</v>
      </c>
      <c r="O70" s="70">
        <v>318.60000000000002</v>
      </c>
      <c r="P70" s="70">
        <v>1921.72</v>
      </c>
      <c r="Q70" s="70">
        <v>0</v>
      </c>
      <c r="R70" s="70">
        <v>0</v>
      </c>
      <c r="S70" s="33">
        <v>0.33</v>
      </c>
      <c r="T70" s="33">
        <v>0</v>
      </c>
      <c r="U70" s="32">
        <v>0</v>
      </c>
      <c r="V70" s="32">
        <v>0</v>
      </c>
      <c r="W70">
        <v>322</v>
      </c>
      <c r="X70" s="97">
        <v>0.10053483282181294</v>
      </c>
      <c r="Y70" s="70">
        <v>80.5</v>
      </c>
      <c r="Z70" s="35">
        <v>318.60000000000002</v>
      </c>
      <c r="AA70" s="48">
        <v>3601.97</v>
      </c>
      <c r="AB70" s="70">
        <v>2974569132.6700001</v>
      </c>
      <c r="AC70" s="71">
        <v>28569</v>
      </c>
      <c r="AD70" s="35">
        <v>104118.77</v>
      </c>
      <c r="AE70" s="23">
        <v>0.52522400000000002</v>
      </c>
      <c r="AF70" s="71">
        <v>67390</v>
      </c>
      <c r="AG70" s="23">
        <v>0.54920100000000005</v>
      </c>
      <c r="AH70" s="23">
        <v>0.46758300000000003</v>
      </c>
      <c r="AI70" s="72">
        <v>0.46758300000000003</v>
      </c>
      <c r="AJ70" s="73">
        <v>0</v>
      </c>
      <c r="AK70" s="36">
        <v>0.46758300000000003</v>
      </c>
      <c r="AL70">
        <v>0</v>
      </c>
      <c r="AM70" s="71">
        <v>0</v>
      </c>
      <c r="AN70" s="28">
        <v>0</v>
      </c>
      <c r="AO70">
        <v>0</v>
      </c>
      <c r="AP70"/>
      <c r="AQ70" s="28">
        <v>0</v>
      </c>
      <c r="AR70" s="28">
        <v>19410635</v>
      </c>
      <c r="AS70" s="28">
        <v>19410635</v>
      </c>
      <c r="AT70" s="34">
        <v>19595415</v>
      </c>
      <c r="AU70" s="34">
        <v>19869202</v>
      </c>
      <c r="AV70" s="71">
        <v>19869202</v>
      </c>
      <c r="AW70" s="28">
        <v>458567</v>
      </c>
      <c r="AX70" s="74" t="s">
        <v>334</v>
      </c>
      <c r="AY70" s="34">
        <v>0</v>
      </c>
      <c r="AZ70" s="94">
        <v>19869202</v>
      </c>
      <c r="BA70" s="95">
        <v>0</v>
      </c>
      <c r="BB70" s="34"/>
      <c r="BD70" s="38"/>
      <c r="BE70" s="38"/>
      <c r="BF70" s="38"/>
      <c r="BG70" s="38"/>
      <c r="BH70" s="38"/>
      <c r="BI70" s="38"/>
      <c r="BJ70" s="38"/>
    </row>
    <row r="71" spans="1:62" ht="15" x14ac:dyDescent="0.2">
      <c r="A71" s="24" t="s">
        <v>19</v>
      </c>
      <c r="B71" s="24"/>
      <c r="C71" s="29"/>
      <c r="D71" s="29"/>
      <c r="E71" s="29"/>
      <c r="F71" s="29"/>
      <c r="G71" s="22">
        <v>4</v>
      </c>
      <c r="H71">
        <v>75</v>
      </c>
      <c r="I71" s="24">
        <v>45</v>
      </c>
      <c r="J71" s="22" t="s">
        <v>61</v>
      </c>
      <c r="K71" s="69"/>
      <c r="L71" s="70">
        <v>2501.9899999999998</v>
      </c>
      <c r="M71" s="68"/>
      <c r="N71" s="71">
        <v>563</v>
      </c>
      <c r="O71" s="70">
        <v>168.9</v>
      </c>
      <c r="P71" s="70">
        <v>1501.19</v>
      </c>
      <c r="Q71" s="70">
        <v>0</v>
      </c>
      <c r="R71" s="70">
        <v>0</v>
      </c>
      <c r="S71" s="33">
        <v>0.23</v>
      </c>
      <c r="T71" s="33">
        <v>0</v>
      </c>
      <c r="U71" s="32">
        <v>0</v>
      </c>
      <c r="V71" s="32">
        <v>0</v>
      </c>
      <c r="W71">
        <v>79</v>
      </c>
      <c r="X71" s="97">
        <v>3.1574866406340558E-2</v>
      </c>
      <c r="Y71" s="70">
        <v>19.75</v>
      </c>
      <c r="Z71" s="35">
        <v>168.9</v>
      </c>
      <c r="AA71" s="48">
        <v>2690.64</v>
      </c>
      <c r="AB71" s="70">
        <v>3370006232.6700001</v>
      </c>
      <c r="AC71" s="71">
        <v>18462</v>
      </c>
      <c r="AD71" s="35">
        <v>182537.44</v>
      </c>
      <c r="AE71" s="23">
        <v>0.92080399999999996</v>
      </c>
      <c r="AF71" s="71">
        <v>95217</v>
      </c>
      <c r="AG71" s="23">
        <v>0.77598</v>
      </c>
      <c r="AH71" s="23">
        <v>0.122643</v>
      </c>
      <c r="AI71" s="72">
        <v>0.122643</v>
      </c>
      <c r="AJ71" s="73">
        <v>0</v>
      </c>
      <c r="AK71" s="36">
        <v>0.122643</v>
      </c>
      <c r="AL71">
        <v>0</v>
      </c>
      <c r="AM71" s="71">
        <v>0</v>
      </c>
      <c r="AN71" s="28">
        <v>0</v>
      </c>
      <c r="AO71">
        <v>0</v>
      </c>
      <c r="AP71"/>
      <c r="AQ71" s="28">
        <v>0</v>
      </c>
      <c r="AR71" s="28">
        <v>3803114</v>
      </c>
      <c r="AS71" s="28">
        <v>3803114</v>
      </c>
      <c r="AT71" s="34">
        <v>6918462</v>
      </c>
      <c r="AU71" s="34">
        <v>3803114</v>
      </c>
      <c r="AV71" s="71">
        <v>6076507</v>
      </c>
      <c r="AW71" s="28">
        <v>2273393</v>
      </c>
      <c r="AX71" s="74" t="s">
        <v>334</v>
      </c>
      <c r="AY71" s="34">
        <v>0</v>
      </c>
      <c r="AZ71" s="94">
        <v>6076507</v>
      </c>
      <c r="BA71" s="95">
        <v>0</v>
      </c>
      <c r="BB71" s="34"/>
      <c r="BD71" s="38"/>
      <c r="BE71" s="38"/>
      <c r="BF71" s="38"/>
      <c r="BG71" s="38"/>
      <c r="BH71" s="38"/>
      <c r="BI71" s="38"/>
      <c r="BJ71" s="38"/>
    </row>
    <row r="72" spans="1:62" ht="15" x14ac:dyDescent="0.2">
      <c r="A72" s="24" t="s">
        <v>51</v>
      </c>
      <c r="B72" s="24"/>
      <c r="C72" s="29"/>
      <c r="D72" s="29"/>
      <c r="E72" s="29"/>
      <c r="F72" s="29"/>
      <c r="G72" s="22">
        <v>1</v>
      </c>
      <c r="H72">
        <v>146</v>
      </c>
      <c r="I72" s="24">
        <v>46</v>
      </c>
      <c r="J72" s="22" t="s">
        <v>62</v>
      </c>
      <c r="K72" s="69"/>
      <c r="L72" s="70">
        <v>1302.98</v>
      </c>
      <c r="M72" s="68"/>
      <c r="N72" s="71">
        <v>138</v>
      </c>
      <c r="O72" s="70">
        <v>41.4</v>
      </c>
      <c r="P72" s="70">
        <v>781.79</v>
      </c>
      <c r="Q72" s="70">
        <v>0</v>
      </c>
      <c r="R72" s="70">
        <v>0</v>
      </c>
      <c r="S72" s="33">
        <v>0.11</v>
      </c>
      <c r="T72" s="33">
        <v>0</v>
      </c>
      <c r="U72" s="32">
        <v>0</v>
      </c>
      <c r="V72" s="32">
        <v>0</v>
      </c>
      <c r="W72">
        <v>25</v>
      </c>
      <c r="X72" s="97">
        <v>1.9186787210855115E-2</v>
      </c>
      <c r="Y72" s="70">
        <v>6.25</v>
      </c>
      <c r="Z72" s="35">
        <v>41.4</v>
      </c>
      <c r="AA72" s="48">
        <v>1350.63</v>
      </c>
      <c r="AB72" s="70">
        <v>1783821446.3299999</v>
      </c>
      <c r="AC72" s="71">
        <v>7521</v>
      </c>
      <c r="AD72" s="35">
        <v>237178.76</v>
      </c>
      <c r="AE72" s="23">
        <v>1.1964410000000001</v>
      </c>
      <c r="AF72" s="71">
        <v>157448</v>
      </c>
      <c r="AG72" s="23">
        <v>1.283137</v>
      </c>
      <c r="AH72" s="23">
        <v>-0.22245000000000001</v>
      </c>
      <c r="AI72" s="72">
        <v>0.01</v>
      </c>
      <c r="AJ72" s="73">
        <v>0</v>
      </c>
      <c r="AK72" s="36">
        <v>0.01</v>
      </c>
      <c r="AL72">
        <v>434</v>
      </c>
      <c r="AM72" s="71">
        <v>4</v>
      </c>
      <c r="AN72" s="28">
        <v>173600</v>
      </c>
      <c r="AO72">
        <v>0</v>
      </c>
      <c r="AP72"/>
      <c r="AQ72" s="28">
        <v>0</v>
      </c>
      <c r="AR72" s="28">
        <v>155660</v>
      </c>
      <c r="AS72" s="28">
        <v>329260</v>
      </c>
      <c r="AT72" s="34">
        <v>177907</v>
      </c>
      <c r="AU72" s="34">
        <v>329260</v>
      </c>
      <c r="AV72" s="71">
        <v>186645</v>
      </c>
      <c r="AW72" s="28">
        <v>142615</v>
      </c>
      <c r="AX72" s="74" t="s">
        <v>335</v>
      </c>
      <c r="AY72" s="34">
        <v>23773.920499999997</v>
      </c>
      <c r="AZ72" s="94">
        <v>210418.92050000001</v>
      </c>
      <c r="BA72" s="95">
        <v>23773.920500000007</v>
      </c>
      <c r="BB72" s="34"/>
      <c r="BD72" s="38"/>
      <c r="BE72" s="38"/>
      <c r="BF72" s="38"/>
      <c r="BG72" s="38"/>
      <c r="BH72" s="38"/>
      <c r="BI72" s="38"/>
      <c r="BJ72" s="38"/>
    </row>
    <row r="73" spans="1:62" ht="15" x14ac:dyDescent="0.2">
      <c r="A73" s="24" t="s">
        <v>37</v>
      </c>
      <c r="B73" s="24"/>
      <c r="C73" s="29">
        <v>1</v>
      </c>
      <c r="D73" s="29"/>
      <c r="E73" s="29">
        <v>1</v>
      </c>
      <c r="F73" s="29"/>
      <c r="G73" s="22">
        <v>8</v>
      </c>
      <c r="H73">
        <v>37</v>
      </c>
      <c r="I73" s="24">
        <v>47</v>
      </c>
      <c r="J73" s="22" t="s">
        <v>63</v>
      </c>
      <c r="K73" s="69"/>
      <c r="L73" s="70">
        <v>1098.42</v>
      </c>
      <c r="M73" s="76"/>
      <c r="N73" s="71">
        <v>527</v>
      </c>
      <c r="O73" s="70">
        <v>158.1</v>
      </c>
      <c r="P73" s="70">
        <v>659.05</v>
      </c>
      <c r="Q73" s="70">
        <v>0</v>
      </c>
      <c r="R73" s="70">
        <v>0</v>
      </c>
      <c r="S73" s="33">
        <v>0.48</v>
      </c>
      <c r="T73" s="33">
        <v>0</v>
      </c>
      <c r="U73" s="32">
        <v>0</v>
      </c>
      <c r="V73" s="32">
        <v>0</v>
      </c>
      <c r="W73">
        <v>58</v>
      </c>
      <c r="X73" s="97">
        <v>5.2803117204712223E-2</v>
      </c>
      <c r="Y73" s="70">
        <v>14.5</v>
      </c>
      <c r="Z73" s="35">
        <v>158.1</v>
      </c>
      <c r="AA73" s="48">
        <v>1271.02</v>
      </c>
      <c r="AB73" s="70">
        <v>1467255727</v>
      </c>
      <c r="AC73" s="71">
        <v>11668</v>
      </c>
      <c r="AD73" s="35">
        <v>125750.41</v>
      </c>
      <c r="AE73" s="23">
        <v>0.63434400000000002</v>
      </c>
      <c r="AF73" s="71">
        <v>76824</v>
      </c>
      <c r="AG73" s="23">
        <v>0.62608399999999997</v>
      </c>
      <c r="AH73" s="23">
        <v>0.36813400000000002</v>
      </c>
      <c r="AI73" s="72">
        <v>0.36813400000000002</v>
      </c>
      <c r="AJ73" s="73">
        <v>0</v>
      </c>
      <c r="AK73" s="36">
        <v>0.36813400000000002</v>
      </c>
      <c r="AL73">
        <v>0</v>
      </c>
      <c r="AM73" s="71">
        <v>0</v>
      </c>
      <c r="AN73" s="28">
        <v>0</v>
      </c>
      <c r="AO73">
        <v>0</v>
      </c>
      <c r="AP73"/>
      <c r="AQ73" s="28">
        <v>0</v>
      </c>
      <c r="AR73" s="28">
        <v>5392613</v>
      </c>
      <c r="AS73" s="28">
        <v>5392613</v>
      </c>
      <c r="AT73" s="34">
        <v>5669122</v>
      </c>
      <c r="AU73" s="34">
        <v>5669122</v>
      </c>
      <c r="AV73" s="71">
        <v>5669122</v>
      </c>
      <c r="AW73" s="28">
        <v>276509</v>
      </c>
      <c r="AX73" s="74" t="s">
        <v>334</v>
      </c>
      <c r="AY73" s="34">
        <v>0</v>
      </c>
      <c r="AZ73" s="94">
        <v>5669122</v>
      </c>
      <c r="BA73" s="95">
        <v>0</v>
      </c>
      <c r="BB73" s="34"/>
      <c r="BD73" s="38"/>
      <c r="BE73" s="38"/>
      <c r="BF73" s="38"/>
      <c r="BG73" s="38"/>
      <c r="BH73" s="38"/>
      <c r="BI73" s="38"/>
      <c r="BJ73" s="38"/>
    </row>
    <row r="74" spans="1:62" ht="15" x14ac:dyDescent="0.2">
      <c r="A74" s="24" t="s">
        <v>9</v>
      </c>
      <c r="B74" s="24"/>
      <c r="C74" s="29"/>
      <c r="D74" s="29"/>
      <c r="E74" s="29"/>
      <c r="F74" s="29"/>
      <c r="G74" s="22">
        <v>7</v>
      </c>
      <c r="H74">
        <v>102</v>
      </c>
      <c r="I74" s="24">
        <v>48</v>
      </c>
      <c r="J74" s="22" t="s">
        <v>64</v>
      </c>
      <c r="K74" s="69"/>
      <c r="L74" s="70">
        <v>2616.83</v>
      </c>
      <c r="M74" s="68"/>
      <c r="N74" s="71">
        <v>365</v>
      </c>
      <c r="O74" s="70">
        <v>109.5</v>
      </c>
      <c r="P74" s="70">
        <v>1570.1</v>
      </c>
      <c r="Q74" s="70">
        <v>0</v>
      </c>
      <c r="R74" s="70">
        <v>0</v>
      </c>
      <c r="S74" s="33">
        <v>0.14000000000000001</v>
      </c>
      <c r="T74" s="33">
        <v>0</v>
      </c>
      <c r="U74" s="32">
        <v>0</v>
      </c>
      <c r="V74" s="32">
        <v>0</v>
      </c>
      <c r="W74">
        <v>37</v>
      </c>
      <c r="X74" s="97">
        <v>1.4139244811470367E-2</v>
      </c>
      <c r="Y74" s="70">
        <v>9.25</v>
      </c>
      <c r="Z74" s="35">
        <v>109.5</v>
      </c>
      <c r="AA74" s="48">
        <v>2735.58</v>
      </c>
      <c r="AB74" s="70">
        <v>2070264974.6700001</v>
      </c>
      <c r="AC74" s="71">
        <v>16467</v>
      </c>
      <c r="AD74" s="35">
        <v>125722.05</v>
      </c>
      <c r="AE74" s="23">
        <v>0.63420100000000001</v>
      </c>
      <c r="AF74" s="71">
        <v>91510</v>
      </c>
      <c r="AG74" s="23">
        <v>0.74576900000000002</v>
      </c>
      <c r="AH74" s="23">
        <v>0.33232899999999999</v>
      </c>
      <c r="AI74" s="72">
        <v>0.33232899999999999</v>
      </c>
      <c r="AJ74" s="73">
        <v>0</v>
      </c>
      <c r="AK74" s="36">
        <v>0.33232899999999999</v>
      </c>
      <c r="AL74">
        <v>0</v>
      </c>
      <c r="AM74" s="71">
        <v>0</v>
      </c>
      <c r="AN74" s="28">
        <v>0</v>
      </c>
      <c r="AO74">
        <v>0</v>
      </c>
      <c r="AP74"/>
      <c r="AQ74" s="28">
        <v>0</v>
      </c>
      <c r="AR74" s="28">
        <v>10477522</v>
      </c>
      <c r="AS74" s="28">
        <v>10477522</v>
      </c>
      <c r="AT74" s="34">
        <v>9684435</v>
      </c>
      <c r="AU74" s="34">
        <v>10477522</v>
      </c>
      <c r="AV74" s="71">
        <v>10030891</v>
      </c>
      <c r="AW74" s="28">
        <v>446631</v>
      </c>
      <c r="AX74" s="74" t="s">
        <v>335</v>
      </c>
      <c r="AY74" s="34">
        <v>74453.387699999992</v>
      </c>
      <c r="AZ74" s="94">
        <v>10105344.387700001</v>
      </c>
      <c r="BA74" s="95">
        <v>74453.387700000778</v>
      </c>
      <c r="BB74" s="34"/>
      <c r="BD74" s="38"/>
      <c r="BE74" s="38"/>
      <c r="BF74" s="38"/>
      <c r="BG74" s="38"/>
      <c r="BH74" s="38"/>
      <c r="BI74" s="38"/>
      <c r="BJ74" s="38"/>
    </row>
    <row r="75" spans="1:62" ht="15" x14ac:dyDescent="0.2">
      <c r="A75" s="24" t="s">
        <v>37</v>
      </c>
      <c r="B75" s="24"/>
      <c r="C75" s="29">
        <v>1</v>
      </c>
      <c r="D75" s="29"/>
      <c r="E75" s="29">
        <v>1</v>
      </c>
      <c r="F75" s="29"/>
      <c r="G75" s="22">
        <v>9</v>
      </c>
      <c r="H75">
        <v>32</v>
      </c>
      <c r="I75" s="24">
        <v>49</v>
      </c>
      <c r="J75" s="22" t="s">
        <v>65</v>
      </c>
      <c r="K75" s="69"/>
      <c r="L75" s="70">
        <v>5055.4399999999996</v>
      </c>
      <c r="M75" s="76"/>
      <c r="N75" s="71">
        <v>2232</v>
      </c>
      <c r="O75" s="70">
        <v>669.6</v>
      </c>
      <c r="P75" s="70">
        <v>3033.26</v>
      </c>
      <c r="Q75" s="70">
        <v>0</v>
      </c>
      <c r="R75" s="70">
        <v>0</v>
      </c>
      <c r="S75" s="33">
        <v>0.44</v>
      </c>
      <c r="T75" s="33">
        <v>0</v>
      </c>
      <c r="U75" s="32">
        <v>0</v>
      </c>
      <c r="V75" s="32">
        <v>0</v>
      </c>
      <c r="W75">
        <v>166</v>
      </c>
      <c r="X75" s="97">
        <v>3.2835915370373302E-2</v>
      </c>
      <c r="Y75" s="70">
        <v>41.5</v>
      </c>
      <c r="Z75" s="35">
        <v>669.6</v>
      </c>
      <c r="AA75" s="48">
        <v>5766.54</v>
      </c>
      <c r="AB75" s="70">
        <v>4499931934.6700001</v>
      </c>
      <c r="AC75" s="71">
        <v>43659</v>
      </c>
      <c r="AD75" s="35">
        <v>103069.97</v>
      </c>
      <c r="AE75" s="23">
        <v>0.51993299999999998</v>
      </c>
      <c r="AF75" s="71">
        <v>79730</v>
      </c>
      <c r="AG75" s="23">
        <v>0.64976699999999998</v>
      </c>
      <c r="AH75" s="23">
        <v>0.44111699999999998</v>
      </c>
      <c r="AI75" s="72">
        <v>0.44111699999999998</v>
      </c>
      <c r="AJ75" s="73">
        <v>0</v>
      </c>
      <c r="AK75" s="36">
        <v>0.44111699999999998</v>
      </c>
      <c r="AL75">
        <v>0</v>
      </c>
      <c r="AM75" s="71">
        <v>0</v>
      </c>
      <c r="AN75" s="28">
        <v>0</v>
      </c>
      <c r="AO75">
        <v>0</v>
      </c>
      <c r="AP75"/>
      <c r="AQ75" s="28">
        <v>0</v>
      </c>
      <c r="AR75" s="28">
        <v>29316359</v>
      </c>
      <c r="AS75" s="28">
        <v>29316359</v>
      </c>
      <c r="AT75" s="34">
        <v>28585010</v>
      </c>
      <c r="AU75" s="34">
        <v>29823645</v>
      </c>
      <c r="AV75" s="71">
        <v>29823645</v>
      </c>
      <c r="AW75" s="28">
        <v>507286</v>
      </c>
      <c r="AX75" s="74" t="s">
        <v>334</v>
      </c>
      <c r="AY75" s="34">
        <v>0</v>
      </c>
      <c r="AZ75" s="94">
        <v>29823645</v>
      </c>
      <c r="BA75" s="95">
        <v>0</v>
      </c>
      <c r="BB75" s="34"/>
      <c r="BD75" s="38"/>
      <c r="BE75" s="38"/>
      <c r="BF75" s="38"/>
      <c r="BG75" s="38"/>
      <c r="BH75" s="38"/>
      <c r="BI75" s="38"/>
      <c r="BJ75" s="38"/>
    </row>
    <row r="76" spans="1:62" ht="15" x14ac:dyDescent="0.2">
      <c r="A76" s="24" t="s">
        <v>9</v>
      </c>
      <c r="B76" s="24"/>
      <c r="C76" s="29"/>
      <c r="D76" s="29"/>
      <c r="E76" s="29"/>
      <c r="F76" s="29"/>
      <c r="G76" s="22">
        <v>2</v>
      </c>
      <c r="H76">
        <v>151</v>
      </c>
      <c r="I76" s="24">
        <v>50</v>
      </c>
      <c r="J76" s="22" t="s">
        <v>66</v>
      </c>
      <c r="K76" s="69"/>
      <c r="L76" s="70">
        <v>627.79999999999995</v>
      </c>
      <c r="M76" s="68"/>
      <c r="N76" s="71">
        <v>130</v>
      </c>
      <c r="O76" s="70">
        <v>39</v>
      </c>
      <c r="P76" s="70">
        <v>376.68</v>
      </c>
      <c r="Q76" s="70">
        <v>0</v>
      </c>
      <c r="R76" s="70">
        <v>0</v>
      </c>
      <c r="S76" s="33">
        <v>0.21</v>
      </c>
      <c r="T76" s="33">
        <v>0</v>
      </c>
      <c r="U76" s="32">
        <v>0</v>
      </c>
      <c r="V76" s="32">
        <v>0</v>
      </c>
      <c r="W76">
        <v>17</v>
      </c>
      <c r="X76" s="97">
        <v>2.7078687480089202E-2</v>
      </c>
      <c r="Y76" s="70">
        <v>4.25</v>
      </c>
      <c r="Z76" s="35">
        <v>39</v>
      </c>
      <c r="AA76" s="48">
        <v>671.05</v>
      </c>
      <c r="AB76" s="70">
        <v>1584819472.6700001</v>
      </c>
      <c r="AC76" s="71">
        <v>6668</v>
      </c>
      <c r="AD76" s="35">
        <v>237675.39</v>
      </c>
      <c r="AE76" s="23">
        <v>1.1989460000000001</v>
      </c>
      <c r="AF76" s="71">
        <v>89261</v>
      </c>
      <c r="AG76" s="23">
        <v>0.727441</v>
      </c>
      <c r="AH76" s="23">
        <v>-5.7494999999999997E-2</v>
      </c>
      <c r="AI76" s="72">
        <v>0.01</v>
      </c>
      <c r="AJ76" s="73">
        <v>0</v>
      </c>
      <c r="AK76" s="36">
        <v>0.01</v>
      </c>
      <c r="AL76">
        <v>347</v>
      </c>
      <c r="AM76" s="71">
        <v>6</v>
      </c>
      <c r="AN76" s="28">
        <v>208200</v>
      </c>
      <c r="AO76">
        <v>0</v>
      </c>
      <c r="AP76"/>
      <c r="AQ76" s="28">
        <v>0</v>
      </c>
      <c r="AR76" s="28">
        <v>77339</v>
      </c>
      <c r="AS76" s="28">
        <v>285539</v>
      </c>
      <c r="AT76" s="34">
        <v>105052</v>
      </c>
      <c r="AU76" s="34">
        <v>285539</v>
      </c>
      <c r="AV76" s="71">
        <v>123708</v>
      </c>
      <c r="AW76" s="28">
        <v>161831</v>
      </c>
      <c r="AX76" s="74" t="s">
        <v>335</v>
      </c>
      <c r="AY76" s="34">
        <v>26977.227699999999</v>
      </c>
      <c r="AZ76" s="94">
        <v>150685.22769999999</v>
      </c>
      <c r="BA76" s="95">
        <v>26977.227699999989</v>
      </c>
      <c r="BB76" s="34"/>
      <c r="BD76" s="38"/>
      <c r="BE76" s="38"/>
      <c r="BF76" s="38"/>
      <c r="BG76" s="38"/>
      <c r="BH76" s="38"/>
      <c r="BI76" s="38"/>
      <c r="BJ76" s="38"/>
    </row>
    <row r="77" spans="1:62" ht="15" x14ac:dyDescent="0.2">
      <c r="A77" s="24" t="s">
        <v>15</v>
      </c>
      <c r="B77" s="24"/>
      <c r="C77" s="29"/>
      <c r="D77" s="29"/>
      <c r="E77" s="29"/>
      <c r="F77" s="29"/>
      <c r="G77" s="22">
        <v>2</v>
      </c>
      <c r="H77">
        <v>149</v>
      </c>
      <c r="I77" s="24">
        <v>51</v>
      </c>
      <c r="J77" s="22" t="s">
        <v>67</v>
      </c>
      <c r="K77" s="69"/>
      <c r="L77" s="70">
        <v>9358.23</v>
      </c>
      <c r="M77" s="68"/>
      <c r="N77" s="71">
        <v>1404</v>
      </c>
      <c r="O77" s="70">
        <v>421.2</v>
      </c>
      <c r="P77" s="70">
        <v>5614.94</v>
      </c>
      <c r="Q77" s="70">
        <v>0</v>
      </c>
      <c r="R77" s="70">
        <v>0</v>
      </c>
      <c r="S77" s="33">
        <v>0.15</v>
      </c>
      <c r="T77" s="33">
        <v>0</v>
      </c>
      <c r="U77" s="32">
        <v>0</v>
      </c>
      <c r="V77" s="32">
        <v>0</v>
      </c>
      <c r="W77">
        <v>219</v>
      </c>
      <c r="X77" s="97">
        <v>2.3401861249402932E-2</v>
      </c>
      <c r="Y77" s="70">
        <v>54.75</v>
      </c>
      <c r="Z77" s="35">
        <v>421.2</v>
      </c>
      <c r="AA77" s="48">
        <v>9834.18</v>
      </c>
      <c r="AB77" s="70">
        <v>16561371372</v>
      </c>
      <c r="AC77" s="71">
        <v>62045</v>
      </c>
      <c r="AD77" s="35">
        <v>266925.15999999997</v>
      </c>
      <c r="AE77" s="23">
        <v>1.3464959999999999</v>
      </c>
      <c r="AF77" s="71">
        <v>139122</v>
      </c>
      <c r="AG77" s="23">
        <v>1.1337870000000001</v>
      </c>
      <c r="AH77" s="23">
        <v>-0.28268300000000002</v>
      </c>
      <c r="AI77" s="72">
        <v>0.01</v>
      </c>
      <c r="AJ77" s="73">
        <v>0</v>
      </c>
      <c r="AK77" s="36">
        <v>0.01</v>
      </c>
      <c r="AL77">
        <v>0</v>
      </c>
      <c r="AM77" s="71">
        <v>0</v>
      </c>
      <c r="AN77" s="28">
        <v>0</v>
      </c>
      <c r="AO77">
        <v>0</v>
      </c>
      <c r="AP77"/>
      <c r="AQ77" s="28">
        <v>0</v>
      </c>
      <c r="AR77" s="28">
        <v>1133389</v>
      </c>
      <c r="AS77" s="28">
        <v>1133389</v>
      </c>
      <c r="AT77" s="34">
        <v>1087165</v>
      </c>
      <c r="AU77" s="34">
        <v>1133389</v>
      </c>
      <c r="AV77" s="71">
        <v>1117730</v>
      </c>
      <c r="AW77" s="28">
        <v>15659</v>
      </c>
      <c r="AX77" s="74" t="s">
        <v>335</v>
      </c>
      <c r="AY77" s="34">
        <v>2610.3552999999997</v>
      </c>
      <c r="AZ77" s="94">
        <v>1120340.3552999999</v>
      </c>
      <c r="BA77" s="95">
        <v>2610.3552999999374</v>
      </c>
      <c r="BB77" s="34"/>
      <c r="BD77" s="38"/>
      <c r="BE77" s="38"/>
      <c r="BF77" s="38"/>
      <c r="BG77" s="38"/>
      <c r="BH77" s="38"/>
      <c r="BI77" s="38"/>
      <c r="BJ77" s="38"/>
    </row>
    <row r="78" spans="1:62" ht="15" x14ac:dyDescent="0.2">
      <c r="A78" s="24" t="s">
        <v>15</v>
      </c>
      <c r="B78" s="24"/>
      <c r="C78" s="29"/>
      <c r="D78" s="29"/>
      <c r="E78" s="29"/>
      <c r="F78" s="29"/>
      <c r="G78" s="22">
        <v>3</v>
      </c>
      <c r="H78">
        <v>141</v>
      </c>
      <c r="I78" s="24">
        <v>52</v>
      </c>
      <c r="J78" s="22" t="s">
        <v>68</v>
      </c>
      <c r="K78" s="69"/>
      <c r="L78" s="70">
        <v>4091.55</v>
      </c>
      <c r="M78" s="68"/>
      <c r="N78" s="71">
        <v>644</v>
      </c>
      <c r="O78" s="70">
        <v>193.2</v>
      </c>
      <c r="P78" s="70">
        <v>2454.9299999999998</v>
      </c>
      <c r="Q78" s="70">
        <v>0</v>
      </c>
      <c r="R78" s="70">
        <v>0</v>
      </c>
      <c r="S78" s="33">
        <v>0.16</v>
      </c>
      <c r="T78" s="33">
        <v>0</v>
      </c>
      <c r="U78" s="32">
        <v>0</v>
      </c>
      <c r="V78" s="32">
        <v>0</v>
      </c>
      <c r="W78">
        <v>175</v>
      </c>
      <c r="X78" s="97">
        <v>4.2771076975718247E-2</v>
      </c>
      <c r="Y78" s="70">
        <v>43.75</v>
      </c>
      <c r="Z78" s="35">
        <v>193.2</v>
      </c>
      <c r="AA78" s="48">
        <v>4328.5</v>
      </c>
      <c r="AB78" s="70">
        <v>5400165426.3299999</v>
      </c>
      <c r="AC78" s="71">
        <v>25497</v>
      </c>
      <c r="AD78" s="35">
        <v>211796.11</v>
      </c>
      <c r="AE78" s="23">
        <v>1.0683990000000001</v>
      </c>
      <c r="AF78" s="71">
        <v>93053</v>
      </c>
      <c r="AG78" s="23">
        <v>0.75834400000000002</v>
      </c>
      <c r="AH78" s="23">
        <v>2.4618000000000001E-2</v>
      </c>
      <c r="AI78" s="72">
        <v>2.4618000000000001E-2</v>
      </c>
      <c r="AJ78" s="73">
        <v>0</v>
      </c>
      <c r="AK78" s="36">
        <v>2.4618000000000001E-2</v>
      </c>
      <c r="AL78">
        <v>0</v>
      </c>
      <c r="AM78" s="71">
        <v>0</v>
      </c>
      <c r="AN78" s="28">
        <v>0</v>
      </c>
      <c r="AO78">
        <v>0</v>
      </c>
      <c r="AP78"/>
      <c r="AQ78" s="28">
        <v>0</v>
      </c>
      <c r="AR78" s="28">
        <v>1228093</v>
      </c>
      <c r="AS78" s="28">
        <v>1228093</v>
      </c>
      <c r="AT78" s="34">
        <v>1095080</v>
      </c>
      <c r="AU78" s="34">
        <v>1228093</v>
      </c>
      <c r="AV78" s="71">
        <v>843467</v>
      </c>
      <c r="AW78" s="28">
        <v>384626</v>
      </c>
      <c r="AX78" s="74" t="s">
        <v>335</v>
      </c>
      <c r="AY78" s="34">
        <v>64117.154199999997</v>
      </c>
      <c r="AZ78" s="94">
        <v>907584.15419999999</v>
      </c>
      <c r="BA78" s="95">
        <v>64117.15419999999</v>
      </c>
      <c r="BB78" s="34"/>
      <c r="BD78" s="38"/>
      <c r="BE78" s="38"/>
      <c r="BF78" s="38"/>
      <c r="BG78" s="38"/>
      <c r="BH78" s="38"/>
      <c r="BI78" s="38"/>
      <c r="BJ78" s="38"/>
    </row>
    <row r="79" spans="1:62" ht="15" x14ac:dyDescent="0.2">
      <c r="A79" s="24" t="s">
        <v>13</v>
      </c>
      <c r="B79" s="24"/>
      <c r="C79" s="29"/>
      <c r="D79" s="29"/>
      <c r="E79" s="29"/>
      <c r="F79" s="29"/>
      <c r="G79" s="22">
        <v>5</v>
      </c>
      <c r="H79">
        <v>96</v>
      </c>
      <c r="I79" s="24">
        <v>53</v>
      </c>
      <c r="J79" s="22" t="s">
        <v>69</v>
      </c>
      <c r="K79" s="69"/>
      <c r="L79" s="70">
        <v>233.5</v>
      </c>
      <c r="M79" s="68"/>
      <c r="N79" s="71">
        <v>41</v>
      </c>
      <c r="O79" s="70">
        <v>12.3</v>
      </c>
      <c r="P79" s="70">
        <v>140.1</v>
      </c>
      <c r="Q79" s="70">
        <v>0</v>
      </c>
      <c r="R79" s="70">
        <v>0</v>
      </c>
      <c r="S79" s="33">
        <v>0.18</v>
      </c>
      <c r="T79" s="33">
        <v>0</v>
      </c>
      <c r="U79" s="32">
        <v>0</v>
      </c>
      <c r="V79" s="32">
        <v>0</v>
      </c>
      <c r="W79">
        <v>0</v>
      </c>
      <c r="X79" s="97">
        <v>0</v>
      </c>
      <c r="Y79" s="70">
        <v>0</v>
      </c>
      <c r="Z79" s="35">
        <v>12.3</v>
      </c>
      <c r="AA79" s="48">
        <v>245.8</v>
      </c>
      <c r="AB79" s="70">
        <v>343156078</v>
      </c>
      <c r="AC79" s="71">
        <v>1920</v>
      </c>
      <c r="AD79" s="35">
        <v>178727.12</v>
      </c>
      <c r="AE79" s="23">
        <v>0.90158300000000002</v>
      </c>
      <c r="AF79" s="71">
        <v>96719</v>
      </c>
      <c r="AG79" s="23">
        <v>0.78822000000000003</v>
      </c>
      <c r="AH79" s="23">
        <v>0.13242599999999999</v>
      </c>
      <c r="AI79" s="72">
        <v>0.13242599999999999</v>
      </c>
      <c r="AJ79" s="73">
        <v>0</v>
      </c>
      <c r="AK79" s="36">
        <v>0.13242599999999999</v>
      </c>
      <c r="AL79">
        <v>0</v>
      </c>
      <c r="AM79" s="96">
        <v>0</v>
      </c>
      <c r="AN79" s="28">
        <v>0</v>
      </c>
      <c r="AO79">
        <v>50</v>
      </c>
      <c r="AP79">
        <v>4</v>
      </c>
      <c r="AQ79" s="28">
        <v>20000</v>
      </c>
      <c r="AR79" s="28">
        <v>375142</v>
      </c>
      <c r="AS79" s="28">
        <v>395142</v>
      </c>
      <c r="AT79" s="34">
        <v>923278</v>
      </c>
      <c r="AU79" s="34">
        <v>395142</v>
      </c>
      <c r="AV79" s="71">
        <v>736256</v>
      </c>
      <c r="AW79" s="28">
        <v>341114</v>
      </c>
      <c r="AX79" s="74" t="s">
        <v>334</v>
      </c>
      <c r="AY79" s="34">
        <v>0</v>
      </c>
      <c r="AZ79" s="94">
        <v>736256</v>
      </c>
      <c r="BA79" s="95">
        <v>0</v>
      </c>
      <c r="BB79" s="34"/>
      <c r="BD79" s="38"/>
      <c r="BE79" s="38"/>
      <c r="BF79" s="38"/>
      <c r="BG79" s="38"/>
      <c r="BH79" s="38"/>
      <c r="BI79" s="38"/>
      <c r="BJ79" s="38"/>
    </row>
    <row r="80" spans="1:62" ht="15" x14ac:dyDescent="0.2">
      <c r="A80" s="24" t="s">
        <v>15</v>
      </c>
      <c r="B80" s="24"/>
      <c r="C80" s="29"/>
      <c r="D80" s="29"/>
      <c r="E80" s="29"/>
      <c r="F80" s="29"/>
      <c r="G80" s="22">
        <v>3</v>
      </c>
      <c r="H80">
        <v>126</v>
      </c>
      <c r="I80" s="24">
        <v>54</v>
      </c>
      <c r="J80" s="22" t="s">
        <v>70</v>
      </c>
      <c r="K80" s="69"/>
      <c r="L80" s="70">
        <v>5748.61</v>
      </c>
      <c r="M80" s="68"/>
      <c r="N80" s="71">
        <v>649</v>
      </c>
      <c r="O80" s="70">
        <v>194.7</v>
      </c>
      <c r="P80" s="70">
        <v>3449.17</v>
      </c>
      <c r="Q80" s="70">
        <v>0</v>
      </c>
      <c r="R80" s="70">
        <v>0</v>
      </c>
      <c r="S80" s="33">
        <v>0.11</v>
      </c>
      <c r="T80" s="33">
        <v>0</v>
      </c>
      <c r="U80" s="32">
        <v>0</v>
      </c>
      <c r="V80" s="32">
        <v>0</v>
      </c>
      <c r="W80">
        <v>154</v>
      </c>
      <c r="X80" s="97">
        <v>2.6789084665684401E-2</v>
      </c>
      <c r="Y80" s="70">
        <v>38.5</v>
      </c>
      <c r="Z80" s="35">
        <v>194.7</v>
      </c>
      <c r="AA80" s="48">
        <v>5981.8099999999995</v>
      </c>
      <c r="AB80" s="70">
        <v>6213954793</v>
      </c>
      <c r="AC80" s="71">
        <v>34482</v>
      </c>
      <c r="AD80" s="35">
        <v>180208.65</v>
      </c>
      <c r="AE80" s="23">
        <v>0.909057</v>
      </c>
      <c r="AF80" s="71">
        <v>120837</v>
      </c>
      <c r="AG80" s="23">
        <v>0.98477199999999998</v>
      </c>
      <c r="AH80" s="23">
        <v>6.8228999999999998E-2</v>
      </c>
      <c r="AI80" s="72">
        <v>6.8228999999999998E-2</v>
      </c>
      <c r="AJ80" s="73">
        <v>0</v>
      </c>
      <c r="AK80" s="36">
        <v>6.8228999999999998E-2</v>
      </c>
      <c r="AL80">
        <v>0</v>
      </c>
      <c r="AM80" s="71">
        <v>0</v>
      </c>
      <c r="AN80" s="28">
        <v>0</v>
      </c>
      <c r="AO80">
        <v>0</v>
      </c>
      <c r="AP80"/>
      <c r="AQ80" s="28">
        <v>0</v>
      </c>
      <c r="AR80" s="28">
        <v>4703732</v>
      </c>
      <c r="AS80" s="28">
        <v>4703732</v>
      </c>
      <c r="AT80" s="34">
        <v>6654380</v>
      </c>
      <c r="AU80" s="34">
        <v>4703732</v>
      </c>
      <c r="AV80" s="71">
        <v>5379255</v>
      </c>
      <c r="AW80" s="28">
        <v>675523</v>
      </c>
      <c r="AX80" s="74" t="s">
        <v>334</v>
      </c>
      <c r="AY80" s="34">
        <v>0</v>
      </c>
      <c r="AZ80" s="94">
        <v>5379255</v>
      </c>
      <c r="BA80" s="95">
        <v>0</v>
      </c>
      <c r="BB80" s="34"/>
      <c r="BD80" s="38"/>
      <c r="BE80" s="38"/>
      <c r="BF80" s="38"/>
      <c r="BG80" s="38"/>
      <c r="BH80" s="38"/>
      <c r="BI80" s="38"/>
      <c r="BJ80" s="38"/>
    </row>
    <row r="81" spans="1:62" ht="15" x14ac:dyDescent="0.2">
      <c r="A81" s="24" t="s">
        <v>13</v>
      </c>
      <c r="B81" s="24"/>
      <c r="C81" s="29"/>
      <c r="D81" s="29"/>
      <c r="E81" s="29"/>
      <c r="F81" s="29"/>
      <c r="G81" s="22">
        <v>2</v>
      </c>
      <c r="H81">
        <v>150</v>
      </c>
      <c r="I81" s="24">
        <v>55</v>
      </c>
      <c r="J81" s="22" t="s">
        <v>71</v>
      </c>
      <c r="K81" s="69"/>
      <c r="L81" s="70">
        <v>330.33</v>
      </c>
      <c r="M81" s="68"/>
      <c r="N81" s="71">
        <v>75</v>
      </c>
      <c r="O81" s="70">
        <v>22.5</v>
      </c>
      <c r="P81" s="70">
        <v>198.2</v>
      </c>
      <c r="Q81" s="70">
        <v>0</v>
      </c>
      <c r="R81" s="70">
        <v>0</v>
      </c>
      <c r="S81" s="33">
        <v>0.23</v>
      </c>
      <c r="T81" s="33">
        <v>0</v>
      </c>
      <c r="U81" s="32">
        <v>0</v>
      </c>
      <c r="V81" s="32">
        <v>0</v>
      </c>
      <c r="W81">
        <v>6</v>
      </c>
      <c r="X81" s="97">
        <v>1.8163654527290893E-2</v>
      </c>
      <c r="Y81" s="70">
        <v>1.5</v>
      </c>
      <c r="Z81" s="35">
        <v>22.5</v>
      </c>
      <c r="AA81" s="48">
        <v>354.33</v>
      </c>
      <c r="AB81" s="70">
        <v>795252791</v>
      </c>
      <c r="AC81" s="71">
        <v>2863</v>
      </c>
      <c r="AD81" s="35">
        <v>277769.05</v>
      </c>
      <c r="AE81" s="23">
        <v>1.401197</v>
      </c>
      <c r="AF81" s="71">
        <v>109886</v>
      </c>
      <c r="AG81" s="23">
        <v>0.89552600000000004</v>
      </c>
      <c r="AH81" s="23">
        <v>-0.249496</v>
      </c>
      <c r="AI81" s="72">
        <v>0.01</v>
      </c>
      <c r="AJ81" s="73">
        <v>0</v>
      </c>
      <c r="AK81" s="36">
        <v>0.01</v>
      </c>
      <c r="AL81">
        <v>336</v>
      </c>
      <c r="AM81" s="71">
        <v>13</v>
      </c>
      <c r="AN81" s="28">
        <v>436800</v>
      </c>
      <c r="AO81">
        <v>0</v>
      </c>
      <c r="AP81"/>
      <c r="AQ81" s="28">
        <v>0</v>
      </c>
      <c r="AR81" s="28">
        <v>40837</v>
      </c>
      <c r="AS81" s="28">
        <v>477637</v>
      </c>
      <c r="AT81" s="34">
        <v>82025</v>
      </c>
      <c r="AU81" s="34">
        <v>477637</v>
      </c>
      <c r="AV81" s="71">
        <v>123034</v>
      </c>
      <c r="AW81" s="28">
        <v>354603</v>
      </c>
      <c r="AX81" s="74" t="s">
        <v>335</v>
      </c>
      <c r="AY81" s="34">
        <v>59112.320099999997</v>
      </c>
      <c r="AZ81" s="94">
        <v>182146.32010000001</v>
      </c>
      <c r="BA81" s="95">
        <v>59112.320100000012</v>
      </c>
      <c r="BB81" s="34"/>
      <c r="BD81" s="38"/>
      <c r="BE81" s="38"/>
      <c r="BF81" s="38"/>
      <c r="BG81" s="38"/>
      <c r="BH81" s="38"/>
      <c r="BI81" s="38"/>
      <c r="BJ81" s="38"/>
    </row>
    <row r="82" spans="1:62" ht="15" x14ac:dyDescent="0.2">
      <c r="A82" s="24" t="s">
        <v>15</v>
      </c>
      <c r="B82" s="24"/>
      <c r="C82" s="29"/>
      <c r="D82" s="29"/>
      <c r="E82" s="29"/>
      <c r="F82" s="29"/>
      <c r="G82" s="22">
        <v>5</v>
      </c>
      <c r="H82">
        <v>105</v>
      </c>
      <c r="I82" s="24">
        <v>56</v>
      </c>
      <c r="J82" s="22" t="s">
        <v>72</v>
      </c>
      <c r="K82" s="69"/>
      <c r="L82" s="70">
        <v>1725.68</v>
      </c>
      <c r="M82" s="68"/>
      <c r="N82" s="71">
        <v>198</v>
      </c>
      <c r="O82" s="70">
        <v>59.4</v>
      </c>
      <c r="P82" s="70">
        <v>1035.4100000000001</v>
      </c>
      <c r="Q82" s="70">
        <v>0</v>
      </c>
      <c r="R82" s="70">
        <v>0</v>
      </c>
      <c r="S82" s="33">
        <v>0.11</v>
      </c>
      <c r="T82" s="33">
        <v>0</v>
      </c>
      <c r="U82" s="32">
        <v>0</v>
      </c>
      <c r="V82" s="32">
        <v>0</v>
      </c>
      <c r="W82">
        <v>8</v>
      </c>
      <c r="X82" s="97">
        <v>4.635853692457466E-3</v>
      </c>
      <c r="Y82" s="70">
        <v>2</v>
      </c>
      <c r="Z82" s="35">
        <v>59.4</v>
      </c>
      <c r="AA82" s="48">
        <v>1787.0800000000002</v>
      </c>
      <c r="AB82" s="70">
        <v>1508291559.6700001</v>
      </c>
      <c r="AC82" s="71">
        <v>11507</v>
      </c>
      <c r="AD82" s="35">
        <v>131076</v>
      </c>
      <c r="AE82" s="23">
        <v>0.66120900000000005</v>
      </c>
      <c r="AF82" s="71">
        <v>121250</v>
      </c>
      <c r="AG82" s="23">
        <v>0.98813799999999996</v>
      </c>
      <c r="AH82" s="23">
        <v>0.24071200000000001</v>
      </c>
      <c r="AI82" s="72">
        <v>0.24071200000000001</v>
      </c>
      <c r="AJ82" s="73">
        <v>0</v>
      </c>
      <c r="AK82" s="36">
        <v>0.24071200000000001</v>
      </c>
      <c r="AL82">
        <v>0</v>
      </c>
      <c r="AM82" s="71">
        <v>0</v>
      </c>
      <c r="AN82" s="28">
        <v>0</v>
      </c>
      <c r="AO82">
        <v>0</v>
      </c>
      <c r="AP82"/>
      <c r="AQ82" s="28">
        <v>0</v>
      </c>
      <c r="AR82" s="28">
        <v>4957728</v>
      </c>
      <c r="AS82" s="28">
        <v>4957728</v>
      </c>
      <c r="AT82" s="34">
        <v>5510220</v>
      </c>
      <c r="AU82" s="34">
        <v>4957728</v>
      </c>
      <c r="AV82" s="71">
        <v>5278314</v>
      </c>
      <c r="AW82" s="28">
        <v>320586</v>
      </c>
      <c r="AX82" s="74" t="s">
        <v>334</v>
      </c>
      <c r="AY82" s="34">
        <v>0</v>
      </c>
      <c r="AZ82" s="94">
        <v>5278314</v>
      </c>
      <c r="BA82" s="95">
        <v>0</v>
      </c>
      <c r="BB82" s="34"/>
      <c r="BD82" s="38"/>
      <c r="BE82" s="38"/>
      <c r="BF82" s="38"/>
      <c r="BG82" s="38"/>
      <c r="BH82" s="38"/>
      <c r="BI82" s="38"/>
      <c r="BJ82" s="38"/>
    </row>
    <row r="83" spans="1:62" ht="15" x14ac:dyDescent="0.2">
      <c r="A83" s="24" t="s">
        <v>15</v>
      </c>
      <c r="B83" s="24"/>
      <c r="C83" s="29"/>
      <c r="D83" s="29"/>
      <c r="E83" s="29"/>
      <c r="F83" s="29"/>
      <c r="G83" s="22">
        <v>1</v>
      </c>
      <c r="H83">
        <v>169</v>
      </c>
      <c r="I83" s="24">
        <v>57</v>
      </c>
      <c r="J83" s="22" t="s">
        <v>73</v>
      </c>
      <c r="K83" s="69"/>
      <c r="L83" s="70">
        <v>8379.15</v>
      </c>
      <c r="M83" s="68"/>
      <c r="N83" s="71">
        <v>1397</v>
      </c>
      <c r="O83" s="70">
        <v>419.1</v>
      </c>
      <c r="P83" s="70">
        <v>5027.49</v>
      </c>
      <c r="Q83" s="70">
        <v>0</v>
      </c>
      <c r="R83" s="70">
        <v>0</v>
      </c>
      <c r="S83" s="33">
        <v>0.17</v>
      </c>
      <c r="T83" s="33">
        <v>0</v>
      </c>
      <c r="U83" s="32">
        <v>0</v>
      </c>
      <c r="V83" s="32">
        <v>0</v>
      </c>
      <c r="W83">
        <v>376</v>
      </c>
      <c r="X83" s="97">
        <v>4.4873286669888955E-2</v>
      </c>
      <c r="Y83" s="70">
        <v>94</v>
      </c>
      <c r="Z83" s="35">
        <v>419.1</v>
      </c>
      <c r="AA83" s="48">
        <v>8892.25</v>
      </c>
      <c r="AB83" s="70">
        <v>49543755220.669998</v>
      </c>
      <c r="AC83" s="71">
        <v>62840</v>
      </c>
      <c r="AD83" s="35">
        <v>788411.13</v>
      </c>
      <c r="AE83" s="23">
        <v>3.977115</v>
      </c>
      <c r="AF83" s="71">
        <v>152577</v>
      </c>
      <c r="AG83" s="23">
        <v>1.2434400000000001</v>
      </c>
      <c r="AH83" s="23">
        <v>-2.1570130000000001</v>
      </c>
      <c r="AI83" s="72">
        <v>0.01</v>
      </c>
      <c r="AJ83" s="73">
        <v>0</v>
      </c>
      <c r="AK83" s="36">
        <v>0.01</v>
      </c>
      <c r="AL83">
        <v>0</v>
      </c>
      <c r="AM83" s="71">
        <v>0</v>
      </c>
      <c r="AN83" s="28">
        <v>0</v>
      </c>
      <c r="AO83">
        <v>0</v>
      </c>
      <c r="AP83"/>
      <c r="AQ83" s="28">
        <v>0</v>
      </c>
      <c r="AR83" s="28">
        <v>1024832</v>
      </c>
      <c r="AS83" s="28">
        <v>1024832</v>
      </c>
      <c r="AT83" s="34">
        <v>136859</v>
      </c>
      <c r="AU83" s="34">
        <v>1024832</v>
      </c>
      <c r="AV83" s="71">
        <v>477624</v>
      </c>
      <c r="AW83" s="28">
        <v>547208</v>
      </c>
      <c r="AX83" s="74" t="s">
        <v>335</v>
      </c>
      <c r="AY83" s="34">
        <v>91219.573599999989</v>
      </c>
      <c r="AZ83" s="94">
        <v>568843.5736</v>
      </c>
      <c r="BA83" s="95">
        <v>91219.573600000003</v>
      </c>
      <c r="BB83" s="34"/>
      <c r="BD83" s="38"/>
      <c r="BE83" s="38"/>
      <c r="BF83" s="38"/>
      <c r="BG83" s="38"/>
      <c r="BH83" s="38"/>
      <c r="BI83" s="38"/>
      <c r="BJ83" s="38"/>
    </row>
    <row r="84" spans="1:62" ht="15" x14ac:dyDescent="0.2">
      <c r="A84" s="24" t="s">
        <v>37</v>
      </c>
      <c r="B84" s="24"/>
      <c r="C84" s="29"/>
      <c r="D84" s="29"/>
      <c r="E84" s="29"/>
      <c r="F84" s="29"/>
      <c r="G84" s="22">
        <v>9</v>
      </c>
      <c r="H84">
        <v>22</v>
      </c>
      <c r="I84" s="24">
        <v>58</v>
      </c>
      <c r="J84" s="22" t="s">
        <v>74</v>
      </c>
      <c r="K84" s="69"/>
      <c r="L84" s="70">
        <v>1572.61</v>
      </c>
      <c r="M84" s="76"/>
      <c r="N84" s="71">
        <v>760</v>
      </c>
      <c r="O84" s="70">
        <v>228</v>
      </c>
      <c r="P84" s="70">
        <v>943.57</v>
      </c>
      <c r="Q84" s="70">
        <v>0</v>
      </c>
      <c r="R84" s="70">
        <v>0</v>
      </c>
      <c r="S84" s="33">
        <v>0.48</v>
      </c>
      <c r="T84" s="33">
        <v>0</v>
      </c>
      <c r="U84" s="32">
        <v>0</v>
      </c>
      <c r="V84" s="32">
        <v>0</v>
      </c>
      <c r="W84">
        <v>18</v>
      </c>
      <c r="X84" s="97">
        <v>1.144594018860366E-2</v>
      </c>
      <c r="Y84" s="70">
        <v>4.5</v>
      </c>
      <c r="Z84" s="35">
        <v>228</v>
      </c>
      <c r="AA84" s="48">
        <v>1805.11</v>
      </c>
      <c r="AB84" s="70">
        <v>1102364711</v>
      </c>
      <c r="AC84" s="71">
        <v>11534</v>
      </c>
      <c r="AD84" s="35">
        <v>95575.23</v>
      </c>
      <c r="AE84" s="23">
        <v>0.482126</v>
      </c>
      <c r="AF84" s="71">
        <v>64365</v>
      </c>
      <c r="AG84" s="23">
        <v>0.52454800000000001</v>
      </c>
      <c r="AH84" s="23">
        <v>0.50514700000000001</v>
      </c>
      <c r="AI84" s="72">
        <v>0.50514700000000001</v>
      </c>
      <c r="AJ84" s="73">
        <v>0</v>
      </c>
      <c r="AK84" s="36">
        <v>0.50514700000000001</v>
      </c>
      <c r="AL84">
        <v>0</v>
      </c>
      <c r="AM84" s="71">
        <v>0</v>
      </c>
      <c r="AN84" s="28">
        <v>0</v>
      </c>
      <c r="AO84">
        <v>3</v>
      </c>
      <c r="AP84">
        <v>4</v>
      </c>
      <c r="AQ84" s="28">
        <v>1200</v>
      </c>
      <c r="AR84" s="28">
        <v>10509024</v>
      </c>
      <c r="AS84" s="28">
        <v>10510224</v>
      </c>
      <c r="AT84" s="34">
        <v>10775767</v>
      </c>
      <c r="AU84" s="34">
        <v>10510224</v>
      </c>
      <c r="AV84" s="71">
        <v>10925151</v>
      </c>
      <c r="AW84" s="28">
        <v>414927</v>
      </c>
      <c r="AX84" s="74" t="s">
        <v>334</v>
      </c>
      <c r="AY84" s="34">
        <v>0</v>
      </c>
      <c r="AZ84" s="94">
        <v>10925151</v>
      </c>
      <c r="BA84" s="95">
        <v>0</v>
      </c>
      <c r="BB84" s="34"/>
      <c r="BD84" s="38"/>
      <c r="BE84" s="38"/>
      <c r="BF84" s="38"/>
      <c r="BG84" s="38"/>
      <c r="BH84" s="38"/>
      <c r="BI84" s="38"/>
      <c r="BJ84" s="38"/>
    </row>
    <row r="85" spans="1:62" ht="15" x14ac:dyDescent="0.2">
      <c r="A85" s="24" t="s">
        <v>24</v>
      </c>
      <c r="B85" s="24"/>
      <c r="C85" s="29">
        <v>1</v>
      </c>
      <c r="D85" s="29"/>
      <c r="E85" s="29"/>
      <c r="F85" s="29"/>
      <c r="G85" s="22">
        <v>8</v>
      </c>
      <c r="H85">
        <v>42</v>
      </c>
      <c r="I85" s="24">
        <v>59</v>
      </c>
      <c r="J85" s="22" t="s">
        <v>75</v>
      </c>
      <c r="K85" s="69"/>
      <c r="L85" s="70">
        <v>4430.9799999999996</v>
      </c>
      <c r="M85" s="68"/>
      <c r="N85" s="71">
        <v>2076</v>
      </c>
      <c r="O85" s="70">
        <v>622.79999999999995</v>
      </c>
      <c r="P85" s="70">
        <v>2658.59</v>
      </c>
      <c r="Q85" s="70">
        <v>0</v>
      </c>
      <c r="R85" s="70">
        <v>0</v>
      </c>
      <c r="S85" s="33">
        <v>0.47</v>
      </c>
      <c r="T85" s="33">
        <v>0</v>
      </c>
      <c r="U85" s="32">
        <v>0</v>
      </c>
      <c r="V85" s="32">
        <v>0</v>
      </c>
      <c r="W85">
        <v>188</v>
      </c>
      <c r="X85" s="97">
        <v>4.2428537253609816E-2</v>
      </c>
      <c r="Y85" s="70">
        <v>47</v>
      </c>
      <c r="Z85" s="35">
        <v>622.79999999999995</v>
      </c>
      <c r="AA85" s="48">
        <v>5100.78</v>
      </c>
      <c r="AB85" s="70">
        <v>6014436843.6700001</v>
      </c>
      <c r="AC85" s="71">
        <v>38436</v>
      </c>
      <c r="AD85" s="35">
        <v>156479.26</v>
      </c>
      <c r="AE85" s="23">
        <v>0.78935500000000003</v>
      </c>
      <c r="AF85" s="71">
        <v>66657</v>
      </c>
      <c r="AG85" s="23">
        <v>0.54322700000000002</v>
      </c>
      <c r="AH85" s="23">
        <v>0.28448299999999999</v>
      </c>
      <c r="AI85" s="72">
        <v>0.28448299999999999</v>
      </c>
      <c r="AJ85" s="73">
        <v>0</v>
      </c>
      <c r="AK85" s="36">
        <v>0.28448299999999999</v>
      </c>
      <c r="AL85">
        <v>0</v>
      </c>
      <c r="AM85" s="71">
        <v>0</v>
      </c>
      <c r="AN85" s="28">
        <v>0</v>
      </c>
      <c r="AO85">
        <v>0</v>
      </c>
      <c r="AP85"/>
      <c r="AQ85" s="28">
        <v>0</v>
      </c>
      <c r="AR85" s="28">
        <v>16723757</v>
      </c>
      <c r="AS85" s="28">
        <v>16723757</v>
      </c>
      <c r="AT85" s="34">
        <v>25040045</v>
      </c>
      <c r="AU85" s="34">
        <v>25040045</v>
      </c>
      <c r="AV85" s="71">
        <v>25040045</v>
      </c>
      <c r="AW85" s="28">
        <v>8316288</v>
      </c>
      <c r="AX85" s="74" t="s">
        <v>334</v>
      </c>
      <c r="AY85" s="34">
        <v>0</v>
      </c>
      <c r="AZ85" s="94">
        <v>25040045</v>
      </c>
      <c r="BA85" s="95">
        <v>0</v>
      </c>
      <c r="BB85" s="34"/>
      <c r="BD85" s="38"/>
      <c r="BE85" s="38"/>
      <c r="BF85" s="38"/>
      <c r="BG85" s="38"/>
      <c r="BH85" s="38"/>
      <c r="BI85" s="38"/>
      <c r="BJ85" s="38"/>
    </row>
    <row r="86" spans="1:62" ht="15" x14ac:dyDescent="0.2">
      <c r="A86" s="24" t="s">
        <v>15</v>
      </c>
      <c r="B86" s="24"/>
      <c r="C86" s="29"/>
      <c r="D86" s="29"/>
      <c r="E86" s="29"/>
      <c r="F86" s="29"/>
      <c r="G86" s="22">
        <v>2</v>
      </c>
      <c r="H86">
        <v>143</v>
      </c>
      <c r="I86" s="24">
        <v>60</v>
      </c>
      <c r="J86" s="22" t="s">
        <v>76</v>
      </c>
      <c r="K86" s="69"/>
      <c r="L86" s="70">
        <v>3148.23</v>
      </c>
      <c r="M86" s="68"/>
      <c r="N86" s="71">
        <v>388</v>
      </c>
      <c r="O86" s="70">
        <v>116.4</v>
      </c>
      <c r="P86" s="70">
        <v>1888.94</v>
      </c>
      <c r="Q86" s="70">
        <v>0</v>
      </c>
      <c r="R86" s="70">
        <v>0</v>
      </c>
      <c r="S86" s="33">
        <v>0.12</v>
      </c>
      <c r="T86" s="33">
        <v>0</v>
      </c>
      <c r="U86" s="32">
        <v>0</v>
      </c>
      <c r="V86" s="32">
        <v>0</v>
      </c>
      <c r="W86">
        <v>47</v>
      </c>
      <c r="X86" s="97">
        <v>1.492902361009202E-2</v>
      </c>
      <c r="Y86" s="70">
        <v>11.75</v>
      </c>
      <c r="Z86" s="35">
        <v>116.4</v>
      </c>
      <c r="AA86" s="48">
        <v>3276.38</v>
      </c>
      <c r="AB86" s="70">
        <v>4614388789</v>
      </c>
      <c r="AC86" s="71">
        <v>22133</v>
      </c>
      <c r="AD86" s="35">
        <v>208484.56</v>
      </c>
      <c r="AE86" s="23">
        <v>1.0516939999999999</v>
      </c>
      <c r="AF86" s="71">
        <v>111870</v>
      </c>
      <c r="AG86" s="23">
        <v>0.91169500000000003</v>
      </c>
      <c r="AH86" s="23">
        <v>-9.6939999999999995E-3</v>
      </c>
      <c r="AI86" s="72">
        <v>0.01</v>
      </c>
      <c r="AJ86" s="73">
        <v>0</v>
      </c>
      <c r="AK86" s="36">
        <v>0.01</v>
      </c>
      <c r="AL86">
        <v>0</v>
      </c>
      <c r="AM86" s="71">
        <v>0</v>
      </c>
      <c r="AN86" s="28">
        <v>0</v>
      </c>
      <c r="AO86">
        <v>0</v>
      </c>
      <c r="AP86"/>
      <c r="AQ86" s="28">
        <v>0</v>
      </c>
      <c r="AR86" s="28">
        <v>377603</v>
      </c>
      <c r="AS86" s="28">
        <v>377603</v>
      </c>
      <c r="AT86" s="34">
        <v>2740394</v>
      </c>
      <c r="AU86" s="34">
        <v>377603</v>
      </c>
      <c r="AV86" s="71">
        <v>1766084</v>
      </c>
      <c r="AW86" s="28">
        <v>1388481</v>
      </c>
      <c r="AX86" s="74" t="s">
        <v>334</v>
      </c>
      <c r="AY86" s="34">
        <v>0</v>
      </c>
      <c r="AZ86" s="94">
        <v>1766084</v>
      </c>
      <c r="BA86" s="95">
        <v>0</v>
      </c>
      <c r="BB86" s="34"/>
      <c r="BD86" s="38"/>
      <c r="BE86" s="38"/>
      <c r="BF86" s="38"/>
      <c r="BG86" s="38"/>
      <c r="BH86" s="38"/>
      <c r="BI86" s="38"/>
      <c r="BJ86" s="38"/>
    </row>
    <row r="87" spans="1:62" ht="15" x14ac:dyDescent="0.2">
      <c r="A87" s="24" t="s">
        <v>9</v>
      </c>
      <c r="B87" s="24"/>
      <c r="C87" s="29"/>
      <c r="D87" s="29"/>
      <c r="E87" s="29"/>
      <c r="F87" s="29"/>
      <c r="G87" s="22">
        <v>4</v>
      </c>
      <c r="H87">
        <v>119</v>
      </c>
      <c r="I87" s="24">
        <v>61</v>
      </c>
      <c r="J87" s="22" t="s">
        <v>77</v>
      </c>
      <c r="K87" s="69"/>
      <c r="L87" s="70">
        <v>1100.3399999999999</v>
      </c>
      <c r="M87" s="68"/>
      <c r="N87" s="71">
        <v>170</v>
      </c>
      <c r="O87" s="70">
        <v>51</v>
      </c>
      <c r="P87" s="70">
        <v>660.2</v>
      </c>
      <c r="Q87" s="70">
        <v>0</v>
      </c>
      <c r="R87" s="70">
        <v>0</v>
      </c>
      <c r="S87" s="33">
        <v>0.15</v>
      </c>
      <c r="T87" s="33">
        <v>0</v>
      </c>
      <c r="U87" s="32">
        <v>0</v>
      </c>
      <c r="V87" s="32">
        <v>0</v>
      </c>
      <c r="W87">
        <v>9</v>
      </c>
      <c r="X87" s="97">
        <v>8.1792900376247354E-3</v>
      </c>
      <c r="Y87" s="70">
        <v>2.25</v>
      </c>
      <c r="Z87" s="35">
        <v>51</v>
      </c>
      <c r="AA87" s="48">
        <v>1153.5899999999999</v>
      </c>
      <c r="AB87" s="70">
        <v>1367446583.6700001</v>
      </c>
      <c r="AC87" s="71">
        <v>8193</v>
      </c>
      <c r="AD87" s="35">
        <v>166904.26</v>
      </c>
      <c r="AE87" s="23">
        <v>0.841943</v>
      </c>
      <c r="AF87" s="71">
        <v>110497</v>
      </c>
      <c r="AG87" s="23">
        <v>0.900505</v>
      </c>
      <c r="AH87" s="23">
        <v>0.140488</v>
      </c>
      <c r="AI87" s="72">
        <v>0.140488</v>
      </c>
      <c r="AJ87" s="73">
        <v>0</v>
      </c>
      <c r="AK87" s="36">
        <v>0.140488</v>
      </c>
      <c r="AL87">
        <v>1104</v>
      </c>
      <c r="AM87" s="71">
        <v>13</v>
      </c>
      <c r="AN87" s="28">
        <v>1435200</v>
      </c>
      <c r="AO87">
        <v>0</v>
      </c>
      <c r="AP87"/>
      <c r="AQ87" s="28">
        <v>0</v>
      </c>
      <c r="AR87" s="28">
        <v>1867805</v>
      </c>
      <c r="AS87" s="28">
        <v>3303005</v>
      </c>
      <c r="AT87" s="34">
        <v>1971482</v>
      </c>
      <c r="AU87" s="34">
        <v>3303005</v>
      </c>
      <c r="AV87" s="71">
        <v>2181180</v>
      </c>
      <c r="AW87" s="28">
        <v>1121825</v>
      </c>
      <c r="AX87" s="74" t="s">
        <v>335</v>
      </c>
      <c r="AY87" s="34">
        <v>187008.22749999998</v>
      </c>
      <c r="AZ87" s="94">
        <v>2368188.2275</v>
      </c>
      <c r="BA87" s="95">
        <v>187008.22750000004</v>
      </c>
      <c r="BB87" s="34"/>
      <c r="BD87" s="38"/>
      <c r="BE87" s="38"/>
      <c r="BF87" s="38"/>
      <c r="BG87" s="38"/>
      <c r="BH87" s="38"/>
      <c r="BI87" s="38"/>
      <c r="BJ87" s="38"/>
    </row>
    <row r="88" spans="1:62" ht="15" x14ac:dyDescent="0.2">
      <c r="A88" s="24" t="s">
        <v>24</v>
      </c>
      <c r="B88" s="24"/>
      <c r="C88" s="29">
        <v>1</v>
      </c>
      <c r="D88" s="29"/>
      <c r="E88" s="29">
        <v>1</v>
      </c>
      <c r="F88" s="29"/>
      <c r="G88" s="22">
        <v>9</v>
      </c>
      <c r="H88">
        <v>19</v>
      </c>
      <c r="I88" s="24">
        <v>62</v>
      </c>
      <c r="J88" s="22" t="s">
        <v>78</v>
      </c>
      <c r="K88" s="69"/>
      <c r="L88" s="70">
        <v>6394.71</v>
      </c>
      <c r="M88" s="76"/>
      <c r="N88" s="71">
        <v>2583</v>
      </c>
      <c r="O88" s="70">
        <v>774.9</v>
      </c>
      <c r="P88" s="70">
        <v>3836.83</v>
      </c>
      <c r="Q88" s="70">
        <v>0</v>
      </c>
      <c r="R88" s="70">
        <v>0</v>
      </c>
      <c r="S88" s="33">
        <v>0.4</v>
      </c>
      <c r="T88" s="33">
        <v>0</v>
      </c>
      <c r="U88" s="32">
        <v>0</v>
      </c>
      <c r="V88" s="32">
        <v>0</v>
      </c>
      <c r="W88">
        <v>396</v>
      </c>
      <c r="X88" s="97">
        <v>6.1926185863002386E-2</v>
      </c>
      <c r="Y88" s="70">
        <v>99</v>
      </c>
      <c r="Z88" s="35">
        <v>774.9</v>
      </c>
      <c r="AA88" s="48">
        <v>7268.61</v>
      </c>
      <c r="AB88" s="70">
        <v>5878083536.3299999</v>
      </c>
      <c r="AC88" s="71">
        <v>60556</v>
      </c>
      <c r="AD88" s="35">
        <v>97068.56</v>
      </c>
      <c r="AE88" s="23">
        <v>0.48965900000000001</v>
      </c>
      <c r="AF88" s="71">
        <v>77274</v>
      </c>
      <c r="AG88" s="23">
        <v>0.62975099999999995</v>
      </c>
      <c r="AH88" s="23">
        <v>0.46831299999999998</v>
      </c>
      <c r="AI88" s="72">
        <v>0.46831299999999998</v>
      </c>
      <c r="AJ88" s="73">
        <v>0.03</v>
      </c>
      <c r="AK88" s="36">
        <v>0.49831300000000001</v>
      </c>
      <c r="AL88">
        <v>0</v>
      </c>
      <c r="AM88" s="71">
        <v>0</v>
      </c>
      <c r="AN88" s="28">
        <v>0</v>
      </c>
      <c r="AO88">
        <v>0</v>
      </c>
      <c r="AP88"/>
      <c r="AQ88" s="28">
        <v>0</v>
      </c>
      <c r="AR88" s="28">
        <v>41744044</v>
      </c>
      <c r="AS88" s="28">
        <v>41744044</v>
      </c>
      <c r="AT88" s="34">
        <v>26945481</v>
      </c>
      <c r="AU88" s="34">
        <v>41744044</v>
      </c>
      <c r="AV88" s="71">
        <v>31174709</v>
      </c>
      <c r="AW88" s="28">
        <v>10569335</v>
      </c>
      <c r="AX88" s="74" t="s">
        <v>335</v>
      </c>
      <c r="AY88" s="34">
        <v>1761908.1444999999</v>
      </c>
      <c r="AZ88" s="94">
        <v>32936617.144499999</v>
      </c>
      <c r="BA88" s="95">
        <v>1761908.1444999985</v>
      </c>
      <c r="BB88" s="34"/>
      <c r="BD88" s="38"/>
      <c r="BE88" s="38"/>
      <c r="BF88" s="38"/>
      <c r="BG88" s="38"/>
      <c r="BH88" s="38"/>
      <c r="BI88" s="38"/>
      <c r="BJ88" s="38"/>
    </row>
    <row r="89" spans="1:62" ht="15" x14ac:dyDescent="0.2">
      <c r="A89" s="24" t="s">
        <v>13</v>
      </c>
      <c r="B89" s="24"/>
      <c r="C89" s="29"/>
      <c r="D89" s="29"/>
      <c r="E89" s="29"/>
      <c r="F89" s="29"/>
      <c r="G89" s="22">
        <v>7</v>
      </c>
      <c r="H89">
        <v>82</v>
      </c>
      <c r="I89" s="24">
        <v>63</v>
      </c>
      <c r="J89" s="22" t="s">
        <v>79</v>
      </c>
      <c r="K89" s="69"/>
      <c r="L89" s="70">
        <v>131.01</v>
      </c>
      <c r="M89" s="68"/>
      <c r="N89" s="71">
        <v>43</v>
      </c>
      <c r="O89" s="70">
        <v>12.9</v>
      </c>
      <c r="P89" s="70">
        <v>78.61</v>
      </c>
      <c r="Q89" s="70">
        <v>0</v>
      </c>
      <c r="R89" s="70">
        <v>0</v>
      </c>
      <c r="S89" s="33">
        <v>0.33</v>
      </c>
      <c r="T89" s="33">
        <v>0</v>
      </c>
      <c r="U89" s="32">
        <v>0</v>
      </c>
      <c r="V89" s="32">
        <v>0</v>
      </c>
      <c r="W89">
        <v>0</v>
      </c>
      <c r="X89" s="97">
        <v>0</v>
      </c>
      <c r="Y89" s="70">
        <v>0</v>
      </c>
      <c r="Z89" s="35">
        <v>12.9</v>
      </c>
      <c r="AA89" s="48">
        <v>143.91</v>
      </c>
      <c r="AB89" s="70">
        <v>227037155.66999999</v>
      </c>
      <c r="AC89" s="71">
        <v>1842</v>
      </c>
      <c r="AD89" s="35">
        <v>123255.78</v>
      </c>
      <c r="AE89" s="23">
        <v>0.62175999999999998</v>
      </c>
      <c r="AF89" s="71">
        <v>81016</v>
      </c>
      <c r="AG89" s="23">
        <v>0.66024700000000003</v>
      </c>
      <c r="AH89" s="23">
        <v>0.36669400000000002</v>
      </c>
      <c r="AI89" s="72">
        <v>0.36669400000000002</v>
      </c>
      <c r="AJ89" s="73">
        <v>0</v>
      </c>
      <c r="AK89" s="36">
        <v>0.36669400000000002</v>
      </c>
      <c r="AL89">
        <v>59</v>
      </c>
      <c r="AM89" s="71">
        <v>6</v>
      </c>
      <c r="AN89" s="28">
        <v>35400</v>
      </c>
      <c r="AO89">
        <v>0</v>
      </c>
      <c r="AP89"/>
      <c r="AQ89" s="28">
        <v>0</v>
      </c>
      <c r="AR89" s="28">
        <v>608185</v>
      </c>
      <c r="AS89" s="28">
        <v>643585</v>
      </c>
      <c r="AT89" s="34">
        <v>1312383</v>
      </c>
      <c r="AU89" s="34">
        <v>643585</v>
      </c>
      <c r="AV89" s="71">
        <v>1058408</v>
      </c>
      <c r="AW89" s="28">
        <v>414823</v>
      </c>
      <c r="AX89" s="74" t="s">
        <v>334</v>
      </c>
      <c r="AY89" s="34">
        <v>0</v>
      </c>
      <c r="AZ89" s="94">
        <v>1058408</v>
      </c>
      <c r="BA89" s="95">
        <v>0</v>
      </c>
      <c r="BB89" s="34"/>
      <c r="BD89" s="38"/>
      <c r="BE89" s="38"/>
      <c r="BF89" s="38"/>
      <c r="BG89" s="38"/>
      <c r="BH89" s="38"/>
      <c r="BI89" s="38"/>
      <c r="BJ89" s="38"/>
    </row>
    <row r="90" spans="1:62" ht="15" x14ac:dyDescent="0.2">
      <c r="A90" s="24" t="s">
        <v>29</v>
      </c>
      <c r="B90" s="24">
        <v>1</v>
      </c>
      <c r="C90" s="29">
        <v>1</v>
      </c>
      <c r="D90" s="29"/>
      <c r="E90" s="29">
        <v>0</v>
      </c>
      <c r="F90" s="29">
        <v>1</v>
      </c>
      <c r="G90" s="22">
        <v>10</v>
      </c>
      <c r="H90">
        <v>1</v>
      </c>
      <c r="I90" s="24">
        <v>64</v>
      </c>
      <c r="J90" s="22" t="s">
        <v>80</v>
      </c>
      <c r="K90" s="69"/>
      <c r="L90" s="70">
        <v>18699.060000000001</v>
      </c>
      <c r="M90" s="76"/>
      <c r="N90" s="71">
        <v>16217</v>
      </c>
      <c r="O90" s="70">
        <v>4865.1000000000004</v>
      </c>
      <c r="P90" s="70">
        <v>11219.44</v>
      </c>
      <c r="Q90" s="70">
        <v>4997.5599999999995</v>
      </c>
      <c r="R90" s="70">
        <v>749.63</v>
      </c>
      <c r="S90" s="33">
        <v>0.87</v>
      </c>
      <c r="T90" s="33">
        <v>0.27</v>
      </c>
      <c r="U90" s="32">
        <v>5048.75</v>
      </c>
      <c r="V90" s="32">
        <v>757.31</v>
      </c>
      <c r="W90">
        <v>4291</v>
      </c>
      <c r="X90" s="97">
        <v>0.2294767758379298</v>
      </c>
      <c r="Y90" s="70">
        <v>1072.75</v>
      </c>
      <c r="Z90" s="35">
        <v>4865.1000000000004</v>
      </c>
      <c r="AA90" s="48">
        <v>25386.540000000005</v>
      </c>
      <c r="AB90" s="70">
        <v>7510487419</v>
      </c>
      <c r="AC90" s="71">
        <v>122105</v>
      </c>
      <c r="AD90" s="35">
        <v>61508.43</v>
      </c>
      <c r="AE90" s="23">
        <v>0.31027700000000003</v>
      </c>
      <c r="AF90" s="71">
        <v>36278</v>
      </c>
      <c r="AG90" s="23">
        <v>0.295651</v>
      </c>
      <c r="AH90" s="23">
        <v>0.69411100000000003</v>
      </c>
      <c r="AI90" s="72">
        <v>0.69411100000000003</v>
      </c>
      <c r="AJ90" s="73">
        <v>0.06</v>
      </c>
      <c r="AK90" s="36">
        <v>0.75411099999999998</v>
      </c>
      <c r="AL90">
        <v>0</v>
      </c>
      <c r="AM90" s="71">
        <v>0</v>
      </c>
      <c r="AN90" s="28">
        <v>0</v>
      </c>
      <c r="AO90">
        <v>0</v>
      </c>
      <c r="AP90"/>
      <c r="AQ90" s="28">
        <v>0</v>
      </c>
      <c r="AR90" s="28">
        <v>220637701</v>
      </c>
      <c r="AS90" s="28">
        <v>220637701</v>
      </c>
      <c r="AT90" s="34">
        <v>200518244</v>
      </c>
      <c r="AU90" s="34">
        <v>220637701</v>
      </c>
      <c r="AV90" s="71">
        <v>212544934</v>
      </c>
      <c r="AW90" s="28">
        <v>8092767</v>
      </c>
      <c r="AX90" s="74" t="s">
        <v>335</v>
      </c>
      <c r="AY90" s="34">
        <v>1349064.2588999998</v>
      </c>
      <c r="AZ90" s="94">
        <v>213893998.25889999</v>
      </c>
      <c r="BA90" s="95">
        <v>1349064.2588999867</v>
      </c>
      <c r="BB90" s="34"/>
      <c r="BD90" s="38"/>
      <c r="BE90" s="38"/>
      <c r="BF90" s="38"/>
      <c r="BG90" s="38"/>
      <c r="BH90" s="38"/>
      <c r="BI90" s="38"/>
      <c r="BJ90" s="38"/>
    </row>
    <row r="91" spans="1:62" ht="15" x14ac:dyDescent="0.2">
      <c r="A91" s="24" t="s">
        <v>13</v>
      </c>
      <c r="B91" s="24"/>
      <c r="C91" s="29"/>
      <c r="D91" s="29"/>
      <c r="E91" s="29"/>
      <c r="F91" s="29"/>
      <c r="G91" s="22">
        <v>6</v>
      </c>
      <c r="H91">
        <v>127</v>
      </c>
      <c r="I91" s="24">
        <v>65</v>
      </c>
      <c r="J91" s="22" t="s">
        <v>81</v>
      </c>
      <c r="K91" s="69"/>
      <c r="L91" s="70">
        <v>225.02</v>
      </c>
      <c r="M91" s="68"/>
      <c r="N91" s="71">
        <v>45</v>
      </c>
      <c r="O91" s="70">
        <v>13.5</v>
      </c>
      <c r="P91" s="70">
        <v>135.01</v>
      </c>
      <c r="Q91" s="70">
        <v>0</v>
      </c>
      <c r="R91" s="70">
        <v>0</v>
      </c>
      <c r="S91" s="33">
        <v>0.2</v>
      </c>
      <c r="T91" s="33">
        <v>0</v>
      </c>
      <c r="U91" s="32">
        <v>0</v>
      </c>
      <c r="V91" s="32">
        <v>0</v>
      </c>
      <c r="W91">
        <v>2</v>
      </c>
      <c r="X91" s="97">
        <v>8.8880988356590529E-3</v>
      </c>
      <c r="Y91" s="70">
        <v>0.5</v>
      </c>
      <c r="Z91" s="35">
        <v>13.5</v>
      </c>
      <c r="AA91" s="48">
        <v>239.02</v>
      </c>
      <c r="AB91" s="70">
        <v>296249689.32999998</v>
      </c>
      <c r="AC91" s="71">
        <v>2120</v>
      </c>
      <c r="AD91" s="35">
        <v>139740.42000000001</v>
      </c>
      <c r="AE91" s="23">
        <v>0.70491599999999999</v>
      </c>
      <c r="AF91" s="71">
        <v>99722</v>
      </c>
      <c r="AG91" s="23">
        <v>0.812693</v>
      </c>
      <c r="AH91" s="23">
        <v>0.26275100000000001</v>
      </c>
      <c r="AI91" s="72">
        <v>0.26275100000000001</v>
      </c>
      <c r="AJ91" s="73">
        <v>0</v>
      </c>
      <c r="AK91" s="36">
        <v>0.26275100000000001</v>
      </c>
      <c r="AL91">
        <v>0</v>
      </c>
      <c r="AM91" s="71">
        <v>0</v>
      </c>
      <c r="AN91" s="28">
        <v>0</v>
      </c>
      <c r="AO91">
        <v>1</v>
      </c>
      <c r="AP91">
        <v>6</v>
      </c>
      <c r="AQ91" s="28">
        <v>600</v>
      </c>
      <c r="AR91" s="28">
        <v>723802</v>
      </c>
      <c r="AS91" s="28">
        <v>724402</v>
      </c>
      <c r="AT91" s="34">
        <v>1327652</v>
      </c>
      <c r="AU91" s="34">
        <v>724402</v>
      </c>
      <c r="AV91" s="71">
        <v>1071722</v>
      </c>
      <c r="AW91" s="28">
        <v>347320</v>
      </c>
      <c r="AX91" s="74" t="s">
        <v>334</v>
      </c>
      <c r="AY91" s="34">
        <v>0</v>
      </c>
      <c r="AZ91" s="94">
        <v>1071722</v>
      </c>
      <c r="BA91" s="95">
        <v>0</v>
      </c>
      <c r="BB91" s="34"/>
      <c r="BD91" s="38"/>
      <c r="BE91" s="38"/>
      <c r="BF91" s="38"/>
      <c r="BG91" s="38"/>
      <c r="BH91" s="38"/>
      <c r="BI91" s="38"/>
      <c r="BJ91" s="38"/>
    </row>
    <row r="92" spans="1:62" ht="15" x14ac:dyDescent="0.2">
      <c r="A92" s="24" t="s">
        <v>9</v>
      </c>
      <c r="B92" s="24"/>
      <c r="C92" s="29"/>
      <c r="D92" s="29"/>
      <c r="E92" s="29"/>
      <c r="F92" s="29"/>
      <c r="G92" s="22">
        <v>5</v>
      </c>
      <c r="H92">
        <v>132</v>
      </c>
      <c r="I92" s="24">
        <v>66</v>
      </c>
      <c r="J92" s="22" t="s">
        <v>82</v>
      </c>
      <c r="K92" s="69"/>
      <c r="L92" s="70">
        <v>734.43</v>
      </c>
      <c r="M92" s="68"/>
      <c r="N92" s="71">
        <v>142</v>
      </c>
      <c r="O92" s="70">
        <v>42.6</v>
      </c>
      <c r="P92" s="70">
        <v>440.66</v>
      </c>
      <c r="Q92" s="70">
        <v>0</v>
      </c>
      <c r="R92" s="70">
        <v>0</v>
      </c>
      <c r="S92" s="33">
        <v>0.19</v>
      </c>
      <c r="T92" s="33">
        <v>0</v>
      </c>
      <c r="U92" s="32">
        <v>0</v>
      </c>
      <c r="V92" s="32">
        <v>0</v>
      </c>
      <c r="W92">
        <v>4</v>
      </c>
      <c r="X92" s="97">
        <v>5.4464006099968687E-3</v>
      </c>
      <c r="Y92" s="70">
        <v>1</v>
      </c>
      <c r="Z92" s="35">
        <v>42.6</v>
      </c>
      <c r="AA92" s="48">
        <v>778.03</v>
      </c>
      <c r="AB92" s="70">
        <v>843045533</v>
      </c>
      <c r="AC92" s="71">
        <v>5420</v>
      </c>
      <c r="AD92" s="35">
        <v>155543.46</v>
      </c>
      <c r="AE92" s="23">
        <v>0.78463400000000005</v>
      </c>
      <c r="AF92" s="71">
        <v>111202</v>
      </c>
      <c r="AG92" s="23">
        <v>0.90625100000000003</v>
      </c>
      <c r="AH92" s="23">
        <v>0.17888100000000001</v>
      </c>
      <c r="AI92" s="72">
        <v>0.17888100000000001</v>
      </c>
      <c r="AJ92" s="73">
        <v>0</v>
      </c>
      <c r="AK92" s="36">
        <v>0.17888100000000001</v>
      </c>
      <c r="AL92">
        <v>734</v>
      </c>
      <c r="AM92" s="71">
        <v>13</v>
      </c>
      <c r="AN92" s="28">
        <v>954200</v>
      </c>
      <c r="AO92">
        <v>0</v>
      </c>
      <c r="AP92"/>
      <c r="AQ92" s="28">
        <v>0</v>
      </c>
      <c r="AR92" s="28">
        <v>1603989</v>
      </c>
      <c r="AS92" s="28">
        <v>2558189</v>
      </c>
      <c r="AT92" s="34">
        <v>2708774</v>
      </c>
      <c r="AU92" s="34">
        <v>2558189</v>
      </c>
      <c r="AV92" s="71">
        <v>2430050</v>
      </c>
      <c r="AW92" s="28">
        <v>128139</v>
      </c>
      <c r="AX92" s="74" t="s">
        <v>335</v>
      </c>
      <c r="AY92" s="34">
        <v>21360.771299999997</v>
      </c>
      <c r="AZ92" s="94">
        <v>2451410.7713000001</v>
      </c>
      <c r="BA92" s="95">
        <v>21360.771300000139</v>
      </c>
      <c r="BB92" s="34"/>
      <c r="BD92" s="38"/>
      <c r="BE92" s="38"/>
      <c r="BF92" s="38"/>
      <c r="BG92" s="38"/>
      <c r="BH92" s="38"/>
      <c r="BI92" s="38"/>
      <c r="BJ92" s="38"/>
    </row>
    <row r="93" spans="1:62" ht="15" x14ac:dyDescent="0.2">
      <c r="A93" s="24" t="s">
        <v>9</v>
      </c>
      <c r="B93" s="24"/>
      <c r="C93" s="29"/>
      <c r="D93" s="29"/>
      <c r="E93" s="29"/>
      <c r="F93" s="29"/>
      <c r="G93" s="22">
        <v>4</v>
      </c>
      <c r="H93">
        <v>89</v>
      </c>
      <c r="I93" s="24">
        <v>67</v>
      </c>
      <c r="J93" s="22" t="s">
        <v>83</v>
      </c>
      <c r="K93" s="69"/>
      <c r="L93" s="70">
        <v>1245.54</v>
      </c>
      <c r="M93" s="68"/>
      <c r="N93" s="71">
        <v>208</v>
      </c>
      <c r="O93" s="70">
        <v>62.4</v>
      </c>
      <c r="P93" s="70">
        <v>747.32</v>
      </c>
      <c r="Q93" s="70">
        <v>0</v>
      </c>
      <c r="R93" s="70">
        <v>0</v>
      </c>
      <c r="S93" s="33">
        <v>0.17</v>
      </c>
      <c r="T93" s="33">
        <v>0</v>
      </c>
      <c r="U93" s="32">
        <v>0</v>
      </c>
      <c r="V93" s="32">
        <v>0</v>
      </c>
      <c r="W93">
        <v>6</v>
      </c>
      <c r="X93" s="97">
        <v>4.8171877258056748E-3</v>
      </c>
      <c r="Y93" s="70">
        <v>1.5</v>
      </c>
      <c r="Z93" s="35">
        <v>62.4</v>
      </c>
      <c r="AA93" s="48">
        <v>1309.44</v>
      </c>
      <c r="AB93" s="70">
        <v>1188999685.6700001</v>
      </c>
      <c r="AC93" s="71">
        <v>9504</v>
      </c>
      <c r="AD93" s="35">
        <v>125105.19</v>
      </c>
      <c r="AE93" s="23">
        <v>0.63108900000000001</v>
      </c>
      <c r="AF93" s="71">
        <v>121200</v>
      </c>
      <c r="AG93" s="23">
        <v>0.98773</v>
      </c>
      <c r="AH93" s="23">
        <v>0.26191900000000001</v>
      </c>
      <c r="AI93" s="72">
        <v>0.26191900000000001</v>
      </c>
      <c r="AJ93" s="73">
        <v>0</v>
      </c>
      <c r="AK93" s="36">
        <v>0.26191900000000001</v>
      </c>
      <c r="AL93">
        <v>607</v>
      </c>
      <c r="AM93" s="71">
        <v>6</v>
      </c>
      <c r="AN93" s="28">
        <v>364200</v>
      </c>
      <c r="AO93">
        <v>0</v>
      </c>
      <c r="AP93">
        <v>4</v>
      </c>
      <c r="AQ93" s="28">
        <v>0</v>
      </c>
      <c r="AR93" s="28">
        <v>3952697</v>
      </c>
      <c r="AS93" s="28">
        <v>4316897</v>
      </c>
      <c r="AT93" s="34">
        <v>6875123</v>
      </c>
      <c r="AU93" s="34">
        <v>4316897</v>
      </c>
      <c r="AV93" s="71">
        <v>5997693</v>
      </c>
      <c r="AW93" s="28">
        <v>1680796</v>
      </c>
      <c r="AX93" s="74" t="s">
        <v>334</v>
      </c>
      <c r="AY93" s="34">
        <v>0</v>
      </c>
      <c r="AZ93" s="94">
        <v>5997693</v>
      </c>
      <c r="BA93" s="95">
        <v>0</v>
      </c>
      <c r="BB93" s="34"/>
      <c r="BD93" s="38"/>
      <c r="BE93" s="38"/>
      <c r="BF93" s="38"/>
      <c r="BG93" s="38"/>
      <c r="BH93" s="38"/>
      <c r="BI93" s="38"/>
      <c r="BJ93" s="38"/>
    </row>
    <row r="94" spans="1:62" ht="15" x14ac:dyDescent="0.2">
      <c r="A94" s="24" t="s">
        <v>13</v>
      </c>
      <c r="B94" s="24"/>
      <c r="C94" s="29"/>
      <c r="D94" s="29"/>
      <c r="E94" s="29"/>
      <c r="F94" s="29"/>
      <c r="G94" s="22">
        <v>2</v>
      </c>
      <c r="H94">
        <v>152</v>
      </c>
      <c r="I94" s="24">
        <v>68</v>
      </c>
      <c r="J94" s="22" t="s">
        <v>84</v>
      </c>
      <c r="K94" s="69"/>
      <c r="L94" s="70">
        <v>227.7</v>
      </c>
      <c r="M94" s="68"/>
      <c r="N94" s="71">
        <v>64</v>
      </c>
      <c r="O94" s="70">
        <v>19.2</v>
      </c>
      <c r="P94" s="70">
        <v>136.62</v>
      </c>
      <c r="Q94" s="70">
        <v>0</v>
      </c>
      <c r="R94" s="70">
        <v>0</v>
      </c>
      <c r="S94" s="33">
        <v>0.28000000000000003</v>
      </c>
      <c r="T94" s="33">
        <v>0</v>
      </c>
      <c r="U94" s="32">
        <v>0</v>
      </c>
      <c r="V94" s="32">
        <v>0</v>
      </c>
      <c r="W94">
        <v>4</v>
      </c>
      <c r="X94" s="97">
        <v>1.756697408871322E-2</v>
      </c>
      <c r="Y94" s="70">
        <v>1</v>
      </c>
      <c r="Z94" s="35">
        <v>19.2</v>
      </c>
      <c r="AA94" s="48">
        <v>247.89999999999998</v>
      </c>
      <c r="AB94" s="70">
        <v>885251768</v>
      </c>
      <c r="AC94" s="71">
        <v>2777</v>
      </c>
      <c r="AD94" s="35">
        <v>318779.89</v>
      </c>
      <c r="AE94" s="23">
        <v>1.6080749999999999</v>
      </c>
      <c r="AF94" s="71">
        <v>78125</v>
      </c>
      <c r="AG94" s="23">
        <v>0.636687</v>
      </c>
      <c r="AH94" s="23">
        <v>-0.31665900000000002</v>
      </c>
      <c r="AI94" s="72">
        <v>0.01</v>
      </c>
      <c r="AJ94" s="73">
        <v>0</v>
      </c>
      <c r="AK94" s="36">
        <v>0.01</v>
      </c>
      <c r="AL94">
        <v>43</v>
      </c>
      <c r="AM94" s="71">
        <v>4</v>
      </c>
      <c r="AN94" s="28">
        <v>17200</v>
      </c>
      <c r="AO94">
        <v>0</v>
      </c>
      <c r="AP94"/>
      <c r="AQ94" s="28">
        <v>0</v>
      </c>
      <c r="AR94" s="28">
        <v>28570</v>
      </c>
      <c r="AS94" s="28">
        <v>45770</v>
      </c>
      <c r="AT94" s="34">
        <v>25634</v>
      </c>
      <c r="AU94" s="34">
        <v>45770</v>
      </c>
      <c r="AV94" s="71">
        <v>29872</v>
      </c>
      <c r="AW94" s="28">
        <v>15898</v>
      </c>
      <c r="AX94" s="74" t="s">
        <v>335</v>
      </c>
      <c r="AY94" s="34">
        <v>2650.1965999999998</v>
      </c>
      <c r="AZ94" s="94">
        <v>32522.196599999999</v>
      </c>
      <c r="BA94" s="95">
        <v>2650.1965999999993</v>
      </c>
      <c r="BB94" s="34"/>
      <c r="BD94" s="38"/>
      <c r="BE94" s="38"/>
      <c r="BF94" s="38"/>
      <c r="BG94" s="38"/>
      <c r="BH94" s="38"/>
      <c r="BI94" s="38"/>
      <c r="BJ94" s="38"/>
    </row>
    <row r="95" spans="1:62" ht="15" x14ac:dyDescent="0.2">
      <c r="A95" s="24" t="s">
        <v>24</v>
      </c>
      <c r="B95" s="24"/>
      <c r="C95" s="29">
        <v>1</v>
      </c>
      <c r="D95" s="29"/>
      <c r="E95" s="29">
        <v>1</v>
      </c>
      <c r="F95" s="29"/>
      <c r="G95" s="22">
        <v>10</v>
      </c>
      <c r="H95">
        <v>34</v>
      </c>
      <c r="I95" s="24">
        <v>69</v>
      </c>
      <c r="J95" s="22" t="s">
        <v>85</v>
      </c>
      <c r="K95" s="69"/>
      <c r="L95" s="70">
        <v>2151.9299999999998</v>
      </c>
      <c r="M95" s="76"/>
      <c r="N95" s="71">
        <v>1036</v>
      </c>
      <c r="O95" s="70">
        <v>310.8</v>
      </c>
      <c r="P95" s="70">
        <v>1291.1600000000001</v>
      </c>
      <c r="Q95" s="70">
        <v>0</v>
      </c>
      <c r="R95" s="70">
        <v>0</v>
      </c>
      <c r="S95" s="33">
        <v>0.48</v>
      </c>
      <c r="T95" s="33">
        <v>0</v>
      </c>
      <c r="U95" s="32">
        <v>0</v>
      </c>
      <c r="V95" s="32">
        <v>0</v>
      </c>
      <c r="W95">
        <v>64</v>
      </c>
      <c r="X95" s="97">
        <v>2.9740744355067315E-2</v>
      </c>
      <c r="Y95" s="70">
        <v>16</v>
      </c>
      <c r="Z95" s="35">
        <v>310.8</v>
      </c>
      <c r="AA95" s="48">
        <v>2478.73</v>
      </c>
      <c r="AB95" s="70">
        <v>1971254217.6700001</v>
      </c>
      <c r="AC95" s="71">
        <v>17336</v>
      </c>
      <c r="AD95" s="35">
        <v>113708.71</v>
      </c>
      <c r="AE95" s="23">
        <v>0.5736</v>
      </c>
      <c r="AF95" s="71">
        <v>62550</v>
      </c>
      <c r="AG95" s="23">
        <v>0.50975700000000002</v>
      </c>
      <c r="AH95" s="23">
        <v>0.44555299999999998</v>
      </c>
      <c r="AI95" s="72">
        <v>0.44555299999999998</v>
      </c>
      <c r="AJ95" s="73">
        <v>0</v>
      </c>
      <c r="AK95" s="36">
        <v>0.44555299999999998</v>
      </c>
      <c r="AL95">
        <v>0</v>
      </c>
      <c r="AM95" s="71">
        <v>0</v>
      </c>
      <c r="AN95" s="28">
        <v>0</v>
      </c>
      <c r="AO95">
        <v>0</v>
      </c>
      <c r="AP95"/>
      <c r="AQ95" s="28">
        <v>0</v>
      </c>
      <c r="AR95" s="28">
        <v>12728274</v>
      </c>
      <c r="AS95" s="28">
        <v>12728274</v>
      </c>
      <c r="AT95" s="34">
        <v>15574402</v>
      </c>
      <c r="AU95" s="34">
        <v>15574402</v>
      </c>
      <c r="AV95" s="71">
        <v>15574402</v>
      </c>
      <c r="AW95" s="28">
        <v>2846128</v>
      </c>
      <c r="AX95" s="74" t="s">
        <v>334</v>
      </c>
      <c r="AY95" s="34">
        <v>0</v>
      </c>
      <c r="AZ95" s="94">
        <v>15574402</v>
      </c>
      <c r="BA95" s="95">
        <v>0</v>
      </c>
      <c r="BB95" s="34"/>
      <c r="BD95" s="38"/>
      <c r="BE95" s="38"/>
      <c r="BF95" s="38"/>
      <c r="BG95" s="38"/>
      <c r="BH95" s="38"/>
      <c r="BI95" s="38"/>
      <c r="BJ95" s="38"/>
    </row>
    <row r="96" spans="1:62" ht="15" x14ac:dyDescent="0.2">
      <c r="A96" s="24" t="s">
        <v>9</v>
      </c>
      <c r="B96" s="24"/>
      <c r="C96" s="29"/>
      <c r="D96" s="29"/>
      <c r="E96" s="29"/>
      <c r="F96" s="29"/>
      <c r="G96" s="22">
        <v>3</v>
      </c>
      <c r="H96">
        <v>138</v>
      </c>
      <c r="I96" s="24">
        <v>70</v>
      </c>
      <c r="J96" s="22" t="s">
        <v>86</v>
      </c>
      <c r="K96" s="69"/>
      <c r="L96" s="70">
        <v>696.27</v>
      </c>
      <c r="M96" s="68"/>
      <c r="N96" s="71">
        <v>49</v>
      </c>
      <c r="O96" s="70">
        <v>14.7</v>
      </c>
      <c r="P96" s="70">
        <v>417.76</v>
      </c>
      <c r="Q96" s="70">
        <v>0</v>
      </c>
      <c r="R96" s="70">
        <v>0</v>
      </c>
      <c r="S96" s="33">
        <v>7.0000000000000007E-2</v>
      </c>
      <c r="T96" s="33">
        <v>0</v>
      </c>
      <c r="U96" s="32">
        <v>0</v>
      </c>
      <c r="V96" s="32">
        <v>0</v>
      </c>
      <c r="W96">
        <v>2</v>
      </c>
      <c r="X96" s="97">
        <v>2.8724489063150791E-3</v>
      </c>
      <c r="Y96" s="70">
        <v>0.5</v>
      </c>
      <c r="Z96" s="35">
        <v>14.7</v>
      </c>
      <c r="AA96" s="48">
        <v>711.47</v>
      </c>
      <c r="AB96" s="70">
        <v>1061881674.67</v>
      </c>
      <c r="AC96" s="71">
        <v>6364</v>
      </c>
      <c r="AD96" s="35">
        <v>166857.59</v>
      </c>
      <c r="AE96" s="23">
        <v>0.84170800000000001</v>
      </c>
      <c r="AF96" s="71">
        <v>110543</v>
      </c>
      <c r="AG96" s="23">
        <v>0.90088000000000001</v>
      </c>
      <c r="AH96" s="23">
        <v>0.14054</v>
      </c>
      <c r="AI96" s="72">
        <v>0.14054</v>
      </c>
      <c r="AJ96" s="73">
        <v>0</v>
      </c>
      <c r="AK96" s="36">
        <v>0.14054</v>
      </c>
      <c r="AL96">
        <v>702</v>
      </c>
      <c r="AM96" s="71">
        <v>13</v>
      </c>
      <c r="AN96" s="28">
        <v>912600</v>
      </c>
      <c r="AO96">
        <v>0</v>
      </c>
      <c r="AP96"/>
      <c r="AQ96" s="28">
        <v>0</v>
      </c>
      <c r="AR96" s="28">
        <v>1152385</v>
      </c>
      <c r="AS96" s="28">
        <v>2064985</v>
      </c>
      <c r="AT96" s="34">
        <v>2173420</v>
      </c>
      <c r="AU96" s="34">
        <v>2064985</v>
      </c>
      <c r="AV96" s="71">
        <v>1679589</v>
      </c>
      <c r="AW96" s="28">
        <v>385396</v>
      </c>
      <c r="AX96" s="74" t="s">
        <v>335</v>
      </c>
      <c r="AY96" s="34">
        <v>64245.513199999994</v>
      </c>
      <c r="AZ96" s="94">
        <v>1743834.5131999999</v>
      </c>
      <c r="BA96" s="95">
        <v>64245.513199999928</v>
      </c>
      <c r="BB96" s="34"/>
      <c r="BD96" s="38"/>
      <c r="BE96" s="38"/>
      <c r="BF96" s="38"/>
      <c r="BG96" s="38"/>
      <c r="BH96" s="38"/>
      <c r="BI96" s="38"/>
      <c r="BJ96" s="38"/>
    </row>
    <row r="97" spans="1:62" ht="15" x14ac:dyDescent="0.2">
      <c r="A97" s="24" t="s">
        <v>13</v>
      </c>
      <c r="B97" s="24"/>
      <c r="C97" s="29"/>
      <c r="D97" s="29"/>
      <c r="E97" s="29"/>
      <c r="F97" s="29"/>
      <c r="G97" s="22">
        <v>7</v>
      </c>
      <c r="H97">
        <v>69</v>
      </c>
      <c r="I97" s="24">
        <v>71</v>
      </c>
      <c r="J97" s="22" t="s">
        <v>87</v>
      </c>
      <c r="K97" s="69"/>
      <c r="L97" s="70">
        <v>871.33</v>
      </c>
      <c r="M97" s="68"/>
      <c r="N97" s="71">
        <v>268</v>
      </c>
      <c r="O97" s="70">
        <v>80.400000000000006</v>
      </c>
      <c r="P97" s="70">
        <v>522.79999999999995</v>
      </c>
      <c r="Q97" s="70">
        <v>0</v>
      </c>
      <c r="R97" s="70">
        <v>0</v>
      </c>
      <c r="S97" s="33">
        <v>0.31</v>
      </c>
      <c r="T97" s="33">
        <v>0</v>
      </c>
      <c r="U97" s="32">
        <v>0</v>
      </c>
      <c r="V97" s="32">
        <v>0</v>
      </c>
      <c r="W97">
        <v>8</v>
      </c>
      <c r="X97" s="97">
        <v>9.181366416856988E-3</v>
      </c>
      <c r="Y97" s="70">
        <v>2</v>
      </c>
      <c r="Z97" s="35">
        <v>80.400000000000006</v>
      </c>
      <c r="AA97" s="48">
        <v>953.73</v>
      </c>
      <c r="AB97" s="70">
        <v>999145604.33000004</v>
      </c>
      <c r="AC97" s="71">
        <v>7144</v>
      </c>
      <c r="AD97" s="35">
        <v>139858.01</v>
      </c>
      <c r="AE97" s="23">
        <v>0.70550900000000005</v>
      </c>
      <c r="AF97" s="71">
        <v>91684</v>
      </c>
      <c r="AG97" s="23">
        <v>0.74718700000000005</v>
      </c>
      <c r="AH97" s="23">
        <v>0.28198800000000002</v>
      </c>
      <c r="AI97" s="72">
        <v>0.28198800000000002</v>
      </c>
      <c r="AJ97" s="73">
        <v>0</v>
      </c>
      <c r="AK97" s="36">
        <v>0.28198800000000002</v>
      </c>
      <c r="AL97">
        <v>0</v>
      </c>
      <c r="AM97" s="71">
        <v>0</v>
      </c>
      <c r="AN97" s="28">
        <v>0</v>
      </c>
      <c r="AO97">
        <v>0</v>
      </c>
      <c r="AP97"/>
      <c r="AQ97" s="28">
        <v>0</v>
      </c>
      <c r="AR97" s="28">
        <v>3099538</v>
      </c>
      <c r="AS97" s="28">
        <v>3099538</v>
      </c>
      <c r="AT97" s="34">
        <v>5410404</v>
      </c>
      <c r="AU97" s="34">
        <v>3099538</v>
      </c>
      <c r="AV97" s="71">
        <v>4578589</v>
      </c>
      <c r="AW97" s="28">
        <v>1479051</v>
      </c>
      <c r="AX97" s="74" t="s">
        <v>334</v>
      </c>
      <c r="AY97" s="34">
        <v>0</v>
      </c>
      <c r="AZ97" s="94">
        <v>4578589</v>
      </c>
      <c r="BA97" s="95">
        <v>0</v>
      </c>
      <c r="BB97" s="34"/>
      <c r="BD97" s="38"/>
      <c r="BE97" s="38"/>
      <c r="BF97" s="38"/>
      <c r="BG97" s="38"/>
      <c r="BH97" s="38"/>
      <c r="BI97" s="38"/>
      <c r="BJ97" s="38"/>
    </row>
    <row r="98" spans="1:62" ht="15" x14ac:dyDescent="0.2">
      <c r="A98" s="24" t="s">
        <v>19</v>
      </c>
      <c r="B98" s="24"/>
      <c r="C98" s="29"/>
      <c r="D98" s="29"/>
      <c r="E98" s="29"/>
      <c r="F98" s="29"/>
      <c r="G98" s="22">
        <v>7</v>
      </c>
      <c r="H98">
        <v>40</v>
      </c>
      <c r="I98" s="24">
        <v>72</v>
      </c>
      <c r="J98" s="22" t="s">
        <v>88</v>
      </c>
      <c r="K98" s="69"/>
      <c r="L98" s="70">
        <v>2410.25</v>
      </c>
      <c r="M98" s="68"/>
      <c r="N98" s="71">
        <v>504</v>
      </c>
      <c r="O98" s="70">
        <v>151.19999999999999</v>
      </c>
      <c r="P98" s="70">
        <v>1446.15</v>
      </c>
      <c r="Q98" s="70">
        <v>0</v>
      </c>
      <c r="R98" s="70">
        <v>0</v>
      </c>
      <c r="S98" s="33">
        <v>0.21</v>
      </c>
      <c r="T98" s="33">
        <v>0</v>
      </c>
      <c r="U98" s="32">
        <v>0</v>
      </c>
      <c r="V98" s="32">
        <v>0</v>
      </c>
      <c r="W98">
        <v>33</v>
      </c>
      <c r="X98" s="97">
        <v>1.369152577533451E-2</v>
      </c>
      <c r="Y98" s="70">
        <v>8.25</v>
      </c>
      <c r="Z98" s="35">
        <v>151.19999999999999</v>
      </c>
      <c r="AA98" s="48">
        <v>2569.6999999999998</v>
      </c>
      <c r="AB98" s="70">
        <v>1691015605.3299999</v>
      </c>
      <c r="AC98" s="71">
        <v>14621</v>
      </c>
      <c r="AD98" s="35">
        <v>115656.63</v>
      </c>
      <c r="AE98" s="23">
        <v>0.583426</v>
      </c>
      <c r="AF98" s="71">
        <v>94099</v>
      </c>
      <c r="AG98" s="23">
        <v>0.76686799999999999</v>
      </c>
      <c r="AH98" s="23">
        <v>0.361541</v>
      </c>
      <c r="AI98" s="72">
        <v>0.361541</v>
      </c>
      <c r="AJ98" s="73">
        <v>0</v>
      </c>
      <c r="AK98" s="36">
        <v>0.361541</v>
      </c>
      <c r="AL98">
        <v>0</v>
      </c>
      <c r="AM98" s="71">
        <v>0</v>
      </c>
      <c r="AN98" s="28">
        <v>0</v>
      </c>
      <c r="AO98">
        <v>0</v>
      </c>
      <c r="AP98"/>
      <c r="AQ98" s="28">
        <v>0</v>
      </c>
      <c r="AR98" s="28">
        <v>10707323</v>
      </c>
      <c r="AS98" s="28">
        <v>10707323</v>
      </c>
      <c r="AT98" s="34">
        <v>11977384</v>
      </c>
      <c r="AU98" s="34">
        <v>10707323</v>
      </c>
      <c r="AV98" s="71">
        <v>11492516</v>
      </c>
      <c r="AW98" s="28">
        <v>785193</v>
      </c>
      <c r="AX98" s="74" t="s">
        <v>334</v>
      </c>
      <c r="AY98" s="34">
        <v>0</v>
      </c>
      <c r="AZ98" s="94">
        <v>11492516</v>
      </c>
      <c r="BA98" s="95">
        <v>0</v>
      </c>
      <c r="BB98" s="34"/>
      <c r="BD98" s="38"/>
      <c r="BE98" s="38"/>
      <c r="BF98" s="38"/>
      <c r="BG98" s="38"/>
      <c r="BH98" s="38"/>
      <c r="BI98" s="38"/>
      <c r="BJ98" s="38"/>
    </row>
    <row r="99" spans="1:62" ht="15" x14ac:dyDescent="0.2">
      <c r="A99" s="24" t="s">
        <v>13</v>
      </c>
      <c r="B99" s="24"/>
      <c r="C99" s="29"/>
      <c r="D99" s="29"/>
      <c r="E99" s="29"/>
      <c r="F99" s="29"/>
      <c r="G99" s="22">
        <v>7</v>
      </c>
      <c r="H99">
        <v>61</v>
      </c>
      <c r="I99" s="24">
        <v>73</v>
      </c>
      <c r="J99" s="22" t="s">
        <v>89</v>
      </c>
      <c r="K99" s="69"/>
      <c r="L99" s="70">
        <v>579.12</v>
      </c>
      <c r="M99" s="68"/>
      <c r="N99" s="71">
        <v>188</v>
      </c>
      <c r="O99" s="70">
        <v>56.4</v>
      </c>
      <c r="P99" s="70">
        <v>347.47</v>
      </c>
      <c r="Q99" s="70">
        <v>0</v>
      </c>
      <c r="R99" s="70">
        <v>0</v>
      </c>
      <c r="S99" s="33">
        <v>0.32</v>
      </c>
      <c r="T99" s="33">
        <v>0</v>
      </c>
      <c r="U99" s="32">
        <v>0</v>
      </c>
      <c r="V99" s="32">
        <v>0</v>
      </c>
      <c r="W99">
        <v>10</v>
      </c>
      <c r="X99" s="97">
        <v>1.7267578394805912E-2</v>
      </c>
      <c r="Y99" s="70">
        <v>2.5</v>
      </c>
      <c r="Z99" s="35">
        <v>56.4</v>
      </c>
      <c r="AA99" s="48">
        <v>638.02</v>
      </c>
      <c r="AB99" s="70">
        <v>611747538.66999996</v>
      </c>
      <c r="AC99" s="71">
        <v>4220</v>
      </c>
      <c r="AD99" s="35">
        <v>144963.87</v>
      </c>
      <c r="AE99" s="23">
        <v>0.73126599999999997</v>
      </c>
      <c r="AF99" s="71">
        <v>91125</v>
      </c>
      <c r="AG99" s="23">
        <v>0.74263100000000004</v>
      </c>
      <c r="AH99" s="23">
        <v>0.26532499999999998</v>
      </c>
      <c r="AI99" s="72">
        <v>0.26532499999999998</v>
      </c>
      <c r="AJ99" s="73">
        <v>0</v>
      </c>
      <c r="AK99" s="36">
        <v>0.26532499999999998</v>
      </c>
      <c r="AL99">
        <v>0</v>
      </c>
      <c r="AM99" s="96">
        <v>0</v>
      </c>
      <c r="AN99" s="28">
        <v>0</v>
      </c>
      <c r="AO99">
        <v>113</v>
      </c>
      <c r="AP99">
        <v>4</v>
      </c>
      <c r="AQ99" s="28">
        <v>45200</v>
      </c>
      <c r="AR99" s="28">
        <v>1950983</v>
      </c>
      <c r="AS99" s="28">
        <v>1996183</v>
      </c>
      <c r="AT99" s="34">
        <v>3518715</v>
      </c>
      <c r="AU99" s="34">
        <v>1996183</v>
      </c>
      <c r="AV99" s="71">
        <v>2899516</v>
      </c>
      <c r="AW99" s="28">
        <v>903333</v>
      </c>
      <c r="AX99" s="74" t="s">
        <v>334</v>
      </c>
      <c r="AY99" s="34">
        <v>0</v>
      </c>
      <c r="AZ99" s="94">
        <v>2899516</v>
      </c>
      <c r="BA99" s="95">
        <v>0</v>
      </c>
      <c r="BB99" s="34"/>
      <c r="BD99" s="38"/>
      <c r="BE99" s="38"/>
      <c r="BF99" s="38"/>
      <c r="BG99" s="38"/>
      <c r="BH99" s="38"/>
      <c r="BI99" s="38"/>
      <c r="BJ99" s="38"/>
    </row>
    <row r="100" spans="1:62" ht="15" x14ac:dyDescent="0.2">
      <c r="A100" s="24" t="s">
        <v>13</v>
      </c>
      <c r="B100" s="24"/>
      <c r="C100" s="29"/>
      <c r="D100" s="29"/>
      <c r="E100" s="29"/>
      <c r="F100" s="29"/>
      <c r="G100" s="22">
        <v>4</v>
      </c>
      <c r="H100">
        <v>104</v>
      </c>
      <c r="I100" s="24">
        <v>74</v>
      </c>
      <c r="J100" s="22" t="s">
        <v>90</v>
      </c>
      <c r="K100" s="69"/>
      <c r="L100" s="70">
        <v>827.96</v>
      </c>
      <c r="M100" s="68"/>
      <c r="N100" s="71">
        <v>151</v>
      </c>
      <c r="O100" s="70">
        <v>45.3</v>
      </c>
      <c r="P100" s="70">
        <v>496.78</v>
      </c>
      <c r="Q100" s="70">
        <v>0</v>
      </c>
      <c r="R100" s="70">
        <v>0</v>
      </c>
      <c r="S100" s="33">
        <v>0.18</v>
      </c>
      <c r="T100" s="33">
        <v>0</v>
      </c>
      <c r="U100" s="32">
        <v>0</v>
      </c>
      <c r="V100" s="32">
        <v>0</v>
      </c>
      <c r="W100">
        <v>5</v>
      </c>
      <c r="X100" s="97">
        <v>6.0389390791825686E-3</v>
      </c>
      <c r="Y100" s="70">
        <v>1.25</v>
      </c>
      <c r="Z100" s="35">
        <v>45.3</v>
      </c>
      <c r="AA100" s="48">
        <v>874.51</v>
      </c>
      <c r="AB100" s="70">
        <v>1501389029.6700001</v>
      </c>
      <c r="AC100" s="71">
        <v>8094</v>
      </c>
      <c r="AD100" s="35">
        <v>185494.07</v>
      </c>
      <c r="AE100" s="23">
        <v>0.93571899999999997</v>
      </c>
      <c r="AF100" s="71">
        <v>84694</v>
      </c>
      <c r="AG100" s="23">
        <v>0.69022099999999997</v>
      </c>
      <c r="AH100" s="23">
        <v>0.13793</v>
      </c>
      <c r="AI100" s="72">
        <v>0.13793</v>
      </c>
      <c r="AJ100" s="73">
        <v>0</v>
      </c>
      <c r="AK100" s="36">
        <v>0.13793</v>
      </c>
      <c r="AL100">
        <v>0</v>
      </c>
      <c r="AM100" s="71">
        <v>0</v>
      </c>
      <c r="AN100" s="28">
        <v>0</v>
      </c>
      <c r="AO100">
        <v>0</v>
      </c>
      <c r="AP100"/>
      <c r="AQ100" s="28">
        <v>0</v>
      </c>
      <c r="AR100" s="28">
        <v>1390159</v>
      </c>
      <c r="AS100" s="28">
        <v>1390159</v>
      </c>
      <c r="AT100" s="34">
        <v>1446598</v>
      </c>
      <c r="AU100" s="34">
        <v>1390159</v>
      </c>
      <c r="AV100" s="71">
        <v>1293502</v>
      </c>
      <c r="AW100" s="28">
        <v>96657</v>
      </c>
      <c r="AX100" s="74" t="s">
        <v>335</v>
      </c>
      <c r="AY100" s="34">
        <v>16112.721899999999</v>
      </c>
      <c r="AZ100" s="94">
        <v>1309614.7219</v>
      </c>
      <c r="BA100" s="95">
        <v>16112.721900000004</v>
      </c>
      <c r="BB100" s="34"/>
      <c r="BD100" s="38"/>
      <c r="BE100" s="38"/>
      <c r="BF100" s="38"/>
      <c r="BG100" s="38"/>
      <c r="BH100" s="38"/>
      <c r="BI100" s="38"/>
      <c r="BJ100" s="38"/>
    </row>
    <row r="101" spans="1:62" ht="15" x14ac:dyDescent="0.2">
      <c r="A101" s="24" t="s">
        <v>9</v>
      </c>
      <c r="B101" s="24"/>
      <c r="C101" s="29"/>
      <c r="D101" s="29"/>
      <c r="E101" s="29"/>
      <c r="F101" s="29"/>
      <c r="G101" s="22">
        <v>1</v>
      </c>
      <c r="H101">
        <v>158</v>
      </c>
      <c r="I101" s="24">
        <v>75</v>
      </c>
      <c r="J101" s="22" t="s">
        <v>91</v>
      </c>
      <c r="K101" s="69"/>
      <c r="L101" s="70">
        <v>232.8</v>
      </c>
      <c r="M101" s="68"/>
      <c r="N101" s="71">
        <v>29</v>
      </c>
      <c r="O101" s="70">
        <v>8.6999999999999993</v>
      </c>
      <c r="P101" s="70">
        <v>139.68</v>
      </c>
      <c r="Q101" s="70">
        <v>0</v>
      </c>
      <c r="R101" s="70">
        <v>0</v>
      </c>
      <c r="S101" s="33">
        <v>0.12</v>
      </c>
      <c r="T101" s="33">
        <v>0</v>
      </c>
      <c r="U101" s="32">
        <v>0</v>
      </c>
      <c r="V101" s="32">
        <v>0</v>
      </c>
      <c r="W101">
        <v>3</v>
      </c>
      <c r="X101" s="97">
        <v>1.2886597938144329E-2</v>
      </c>
      <c r="Y101" s="70">
        <v>0.75</v>
      </c>
      <c r="Z101" s="35">
        <v>8.6999999999999993</v>
      </c>
      <c r="AA101" s="48">
        <v>242.25</v>
      </c>
      <c r="AB101" s="70">
        <v>739492381.66999996</v>
      </c>
      <c r="AC101" s="71">
        <v>2316</v>
      </c>
      <c r="AD101" s="35">
        <v>319297.23</v>
      </c>
      <c r="AE101" s="23">
        <v>1.6106849999999999</v>
      </c>
      <c r="AF101" s="71">
        <v>100435</v>
      </c>
      <c r="AG101" s="23">
        <v>0.81850400000000001</v>
      </c>
      <c r="AH101" s="23">
        <v>-0.373031</v>
      </c>
      <c r="AI101" s="72">
        <v>0.01</v>
      </c>
      <c r="AJ101" s="73">
        <v>0</v>
      </c>
      <c r="AK101" s="36">
        <v>0.01</v>
      </c>
      <c r="AL101">
        <v>232</v>
      </c>
      <c r="AM101" s="71">
        <v>13</v>
      </c>
      <c r="AN101" s="28">
        <v>301600</v>
      </c>
      <c r="AO101">
        <v>0</v>
      </c>
      <c r="AP101"/>
      <c r="AQ101" s="28">
        <v>0</v>
      </c>
      <c r="AR101" s="28">
        <v>27919</v>
      </c>
      <c r="AS101" s="28">
        <v>329519</v>
      </c>
      <c r="AT101" s="34">
        <v>63069</v>
      </c>
      <c r="AU101" s="34">
        <v>329519</v>
      </c>
      <c r="AV101" s="71">
        <v>89603</v>
      </c>
      <c r="AW101" s="28">
        <v>239916</v>
      </c>
      <c r="AX101" s="74" t="s">
        <v>335</v>
      </c>
      <c r="AY101" s="34">
        <v>39993.997199999998</v>
      </c>
      <c r="AZ101" s="94">
        <v>129596.9972</v>
      </c>
      <c r="BA101" s="95">
        <v>39993.997199999998</v>
      </c>
      <c r="BB101" s="34"/>
      <c r="BD101" s="38"/>
      <c r="BE101" s="38"/>
      <c r="BF101" s="38"/>
      <c r="BG101" s="38"/>
      <c r="BH101" s="38"/>
      <c r="BI101" s="38"/>
      <c r="BJ101" s="38"/>
    </row>
    <row r="102" spans="1:62" ht="15" x14ac:dyDescent="0.2">
      <c r="A102" s="24" t="s">
        <v>15</v>
      </c>
      <c r="B102" s="24"/>
      <c r="C102" s="29"/>
      <c r="D102" s="29"/>
      <c r="E102" s="29"/>
      <c r="F102" s="29"/>
      <c r="G102" s="22">
        <v>2</v>
      </c>
      <c r="H102">
        <v>142</v>
      </c>
      <c r="I102" s="24">
        <v>76</v>
      </c>
      <c r="J102" s="22" t="s">
        <v>92</v>
      </c>
      <c r="K102" s="69"/>
      <c r="L102" s="70">
        <v>2446.5</v>
      </c>
      <c r="M102" s="68"/>
      <c r="N102" s="71">
        <v>86</v>
      </c>
      <c r="O102" s="70">
        <v>25.8</v>
      </c>
      <c r="P102" s="70">
        <v>1467.9</v>
      </c>
      <c r="Q102" s="70">
        <v>0</v>
      </c>
      <c r="R102" s="70">
        <v>0</v>
      </c>
      <c r="S102" s="33">
        <v>0.04</v>
      </c>
      <c r="T102" s="33">
        <v>0</v>
      </c>
      <c r="U102" s="32">
        <v>0</v>
      </c>
      <c r="V102" s="32">
        <v>0</v>
      </c>
      <c r="W102">
        <v>37</v>
      </c>
      <c r="X102" s="97">
        <v>1.5123646024933579E-2</v>
      </c>
      <c r="Y102" s="70">
        <v>9.25</v>
      </c>
      <c r="Z102" s="35">
        <v>25.8</v>
      </c>
      <c r="AA102" s="48">
        <v>2481.5500000000002</v>
      </c>
      <c r="AB102" s="70">
        <v>4283117840.6700001</v>
      </c>
      <c r="AC102" s="71">
        <v>18030</v>
      </c>
      <c r="AD102" s="35">
        <v>237555.07</v>
      </c>
      <c r="AE102" s="23">
        <v>1.198339</v>
      </c>
      <c r="AF102" s="71">
        <v>113798</v>
      </c>
      <c r="AG102" s="23">
        <v>0.92740699999999998</v>
      </c>
      <c r="AH102" s="23">
        <v>-0.117059</v>
      </c>
      <c r="AI102" s="72">
        <v>0.01</v>
      </c>
      <c r="AJ102" s="73">
        <v>0</v>
      </c>
      <c r="AK102" s="36">
        <v>0.01</v>
      </c>
      <c r="AL102">
        <v>0</v>
      </c>
      <c r="AM102" s="71">
        <v>0</v>
      </c>
      <c r="AN102" s="28">
        <v>0</v>
      </c>
      <c r="AO102">
        <v>0</v>
      </c>
      <c r="AP102"/>
      <c r="AQ102" s="28">
        <v>0</v>
      </c>
      <c r="AR102" s="28">
        <v>285999</v>
      </c>
      <c r="AS102" s="28">
        <v>285999</v>
      </c>
      <c r="AT102" s="34">
        <v>446496</v>
      </c>
      <c r="AU102" s="34">
        <v>285999</v>
      </c>
      <c r="AV102" s="71">
        <v>395466</v>
      </c>
      <c r="AW102" s="28">
        <v>109467</v>
      </c>
      <c r="AX102" s="74" t="s">
        <v>334</v>
      </c>
      <c r="AY102" s="34">
        <v>0</v>
      </c>
      <c r="AZ102" s="94">
        <v>395466</v>
      </c>
      <c r="BA102" s="95">
        <v>0</v>
      </c>
      <c r="BB102" s="34"/>
      <c r="BD102" s="38"/>
      <c r="BE102" s="38"/>
      <c r="BF102" s="38"/>
      <c r="BG102" s="38"/>
      <c r="BH102" s="38"/>
      <c r="BI102" s="38"/>
      <c r="BJ102" s="38"/>
    </row>
    <row r="103" spans="1:62" ht="15" x14ac:dyDescent="0.2">
      <c r="A103" s="24" t="s">
        <v>24</v>
      </c>
      <c r="B103" s="24"/>
      <c r="C103" s="29">
        <v>1</v>
      </c>
      <c r="D103" s="29"/>
      <c r="E103" s="29">
        <v>1</v>
      </c>
      <c r="F103" s="29"/>
      <c r="G103" s="22">
        <v>9</v>
      </c>
      <c r="H103">
        <v>17</v>
      </c>
      <c r="I103" s="24">
        <v>77</v>
      </c>
      <c r="J103" s="22" t="s">
        <v>93</v>
      </c>
      <c r="K103" s="69"/>
      <c r="L103" s="70">
        <v>7511</v>
      </c>
      <c r="M103" s="76"/>
      <c r="N103" s="71">
        <v>4315</v>
      </c>
      <c r="O103" s="70">
        <v>1294.5</v>
      </c>
      <c r="P103" s="70">
        <v>4506.6000000000004</v>
      </c>
      <c r="Q103" s="70">
        <v>0</v>
      </c>
      <c r="R103" s="70">
        <v>0</v>
      </c>
      <c r="S103" s="33">
        <v>0.56999999999999995</v>
      </c>
      <c r="T103" s="33">
        <v>0</v>
      </c>
      <c r="U103" s="32">
        <v>0</v>
      </c>
      <c r="V103" s="32">
        <v>0</v>
      </c>
      <c r="W103">
        <v>573</v>
      </c>
      <c r="X103" s="97">
        <v>7.6288110770869388E-2</v>
      </c>
      <c r="Y103" s="70">
        <v>143.25</v>
      </c>
      <c r="Z103" s="35">
        <v>1294.5</v>
      </c>
      <c r="AA103" s="48">
        <v>8948.75</v>
      </c>
      <c r="AB103" s="70">
        <v>6233294384.6700001</v>
      </c>
      <c r="AC103" s="71">
        <v>57584</v>
      </c>
      <c r="AD103" s="35">
        <v>108246.99</v>
      </c>
      <c r="AE103" s="23">
        <v>0.54604900000000001</v>
      </c>
      <c r="AF103" s="71">
        <v>74503</v>
      </c>
      <c r="AG103" s="23">
        <v>0.60716899999999996</v>
      </c>
      <c r="AH103" s="23">
        <v>0.43561499999999997</v>
      </c>
      <c r="AI103" s="72">
        <v>0.43561499999999997</v>
      </c>
      <c r="AJ103" s="73">
        <v>0.03</v>
      </c>
      <c r="AK103" s="36">
        <v>0.465615</v>
      </c>
      <c r="AL103">
        <v>0</v>
      </c>
      <c r="AM103" s="71">
        <v>0</v>
      </c>
      <c r="AN103" s="28">
        <v>0</v>
      </c>
      <c r="AO103">
        <v>0</v>
      </c>
      <c r="AP103"/>
      <c r="AQ103" s="28">
        <v>0</v>
      </c>
      <c r="AR103" s="28">
        <v>48020897</v>
      </c>
      <c r="AS103" s="28">
        <v>48020897</v>
      </c>
      <c r="AT103" s="34">
        <v>34440424</v>
      </c>
      <c r="AU103" s="34">
        <v>48020897</v>
      </c>
      <c r="AV103" s="71">
        <v>39752676</v>
      </c>
      <c r="AW103" s="28">
        <v>8268221</v>
      </c>
      <c r="AX103" s="74" t="s">
        <v>335</v>
      </c>
      <c r="AY103" s="34">
        <v>1378312.4406999999</v>
      </c>
      <c r="AZ103" s="94">
        <v>41130988.440700002</v>
      </c>
      <c r="BA103" s="95">
        <v>1378312.440700002</v>
      </c>
      <c r="BB103" s="34"/>
      <c r="BD103" s="38"/>
      <c r="BE103" s="38"/>
      <c r="BF103" s="38"/>
      <c r="BG103" s="38"/>
      <c r="BH103" s="38"/>
      <c r="BI103" s="38"/>
      <c r="BJ103" s="38"/>
    </row>
    <row r="104" spans="1:62" ht="15" x14ac:dyDescent="0.2">
      <c r="A104" s="24" t="s">
        <v>9</v>
      </c>
      <c r="B104" s="24"/>
      <c r="C104" s="29"/>
      <c r="D104" s="29"/>
      <c r="E104" s="29"/>
      <c r="F104" s="29"/>
      <c r="G104" s="22">
        <v>8</v>
      </c>
      <c r="H104">
        <v>57</v>
      </c>
      <c r="I104" s="24">
        <v>78</v>
      </c>
      <c r="J104" s="22" t="s">
        <v>94</v>
      </c>
      <c r="K104" s="69"/>
      <c r="L104" s="70">
        <v>1570.23</v>
      </c>
      <c r="M104" s="77"/>
      <c r="N104" s="71">
        <v>436</v>
      </c>
      <c r="O104" s="70">
        <v>130.80000000000001</v>
      </c>
      <c r="P104" s="70">
        <v>942.14</v>
      </c>
      <c r="Q104" s="70">
        <v>0</v>
      </c>
      <c r="R104" s="70">
        <v>0</v>
      </c>
      <c r="S104" s="33">
        <v>0.28000000000000003</v>
      </c>
      <c r="T104" s="33">
        <v>0</v>
      </c>
      <c r="U104" s="32">
        <v>0</v>
      </c>
      <c r="V104" s="32">
        <v>0</v>
      </c>
      <c r="W104">
        <v>54</v>
      </c>
      <c r="X104" s="97">
        <v>3.4389866452685276E-2</v>
      </c>
      <c r="Y104" s="70">
        <v>13.5</v>
      </c>
      <c r="Z104" s="35">
        <v>130.80000000000001</v>
      </c>
      <c r="AA104" s="48">
        <v>1714.53</v>
      </c>
      <c r="AB104" s="70">
        <v>1615773772.3299999</v>
      </c>
      <c r="AC104" s="71">
        <v>13732</v>
      </c>
      <c r="AD104" s="35">
        <v>117664.85</v>
      </c>
      <c r="AE104" s="23">
        <v>0.593557</v>
      </c>
      <c r="AF104" s="71">
        <v>51911</v>
      </c>
      <c r="AG104" s="23">
        <v>0.42305300000000001</v>
      </c>
      <c r="AH104" s="23">
        <v>0.457594</v>
      </c>
      <c r="AI104" s="72">
        <v>0.457594</v>
      </c>
      <c r="AJ104" s="73">
        <v>0</v>
      </c>
      <c r="AK104" s="36">
        <v>0.457594</v>
      </c>
      <c r="AL104">
        <v>560</v>
      </c>
      <c r="AM104" s="71">
        <v>4</v>
      </c>
      <c r="AN104" s="28">
        <v>224000</v>
      </c>
      <c r="AO104">
        <v>0</v>
      </c>
      <c r="AP104"/>
      <c r="AQ104" s="28">
        <v>0</v>
      </c>
      <c r="AR104" s="28">
        <v>9042038</v>
      </c>
      <c r="AS104" s="28">
        <v>9266038</v>
      </c>
      <c r="AT104" s="34">
        <v>9947410</v>
      </c>
      <c r="AU104" s="34">
        <v>9266038</v>
      </c>
      <c r="AV104" s="71">
        <v>9459722</v>
      </c>
      <c r="AW104" s="28">
        <v>193684</v>
      </c>
      <c r="AX104" s="74" t="s">
        <v>334</v>
      </c>
      <c r="AY104" s="34">
        <v>0</v>
      </c>
      <c r="AZ104" s="94">
        <v>9459722</v>
      </c>
      <c r="BA104" s="95">
        <v>0</v>
      </c>
      <c r="BB104" s="34"/>
      <c r="BD104" s="38"/>
      <c r="BE104" s="38"/>
      <c r="BF104" s="38"/>
      <c r="BG104" s="38"/>
      <c r="BH104" s="38"/>
      <c r="BI104" s="38"/>
      <c r="BJ104" s="38"/>
    </row>
    <row r="105" spans="1:62" ht="15" x14ac:dyDescent="0.2">
      <c r="A105" s="24" t="s">
        <v>9</v>
      </c>
      <c r="B105" s="24"/>
      <c r="C105" s="29"/>
      <c r="D105" s="29"/>
      <c r="E105" s="29"/>
      <c r="F105" s="29"/>
      <c r="G105" s="22">
        <v>4</v>
      </c>
      <c r="H105">
        <v>98</v>
      </c>
      <c r="I105" s="24">
        <v>79</v>
      </c>
      <c r="J105" s="22" t="s">
        <v>95</v>
      </c>
      <c r="K105" s="69"/>
      <c r="L105" s="70">
        <v>909.85</v>
      </c>
      <c r="M105" s="68"/>
      <c r="N105" s="71">
        <v>133</v>
      </c>
      <c r="O105" s="70">
        <v>39.9</v>
      </c>
      <c r="P105" s="70">
        <v>545.91</v>
      </c>
      <c r="Q105" s="70">
        <v>0</v>
      </c>
      <c r="R105" s="70">
        <v>0</v>
      </c>
      <c r="S105" s="33">
        <v>0.15</v>
      </c>
      <c r="T105" s="33">
        <v>0</v>
      </c>
      <c r="U105" s="32">
        <v>0</v>
      </c>
      <c r="V105" s="32">
        <v>0</v>
      </c>
      <c r="W105">
        <v>6</v>
      </c>
      <c r="X105" s="97">
        <v>6.5944935978457988E-3</v>
      </c>
      <c r="Y105" s="70">
        <v>1.5</v>
      </c>
      <c r="Z105" s="35">
        <v>39.9</v>
      </c>
      <c r="AA105" s="48">
        <v>951.25</v>
      </c>
      <c r="AB105" s="70">
        <v>868454559.66999996</v>
      </c>
      <c r="AC105" s="71">
        <v>6335</v>
      </c>
      <c r="AD105" s="35">
        <v>137088.32999999999</v>
      </c>
      <c r="AE105" s="23">
        <v>0.69153799999999999</v>
      </c>
      <c r="AF105" s="71">
        <v>112557</v>
      </c>
      <c r="AG105" s="23">
        <v>0.91729300000000003</v>
      </c>
      <c r="AH105" s="23">
        <v>0.24073600000000001</v>
      </c>
      <c r="AI105" s="72">
        <v>0.24073600000000001</v>
      </c>
      <c r="AJ105" s="73">
        <v>0</v>
      </c>
      <c r="AK105" s="36">
        <v>0.24073600000000001</v>
      </c>
      <c r="AL105">
        <v>457</v>
      </c>
      <c r="AM105" s="71">
        <v>6</v>
      </c>
      <c r="AN105" s="28">
        <v>274200</v>
      </c>
      <c r="AO105">
        <v>0</v>
      </c>
      <c r="AP105"/>
      <c r="AQ105" s="28">
        <v>0</v>
      </c>
      <c r="AR105" s="28">
        <v>2639226</v>
      </c>
      <c r="AS105" s="28">
        <v>2913426</v>
      </c>
      <c r="AT105" s="34">
        <v>3154015</v>
      </c>
      <c r="AU105" s="34">
        <v>2913426</v>
      </c>
      <c r="AV105" s="71">
        <v>2902339</v>
      </c>
      <c r="AW105" s="28">
        <v>11087</v>
      </c>
      <c r="AX105" s="74" t="s">
        <v>335</v>
      </c>
      <c r="AY105" s="34">
        <v>1848.2028999999998</v>
      </c>
      <c r="AZ105" s="94">
        <v>2904187.2028999999</v>
      </c>
      <c r="BA105" s="95">
        <v>1848.2028999999166</v>
      </c>
      <c r="BB105" s="34"/>
      <c r="BD105" s="38"/>
      <c r="BE105" s="38"/>
      <c r="BF105" s="38"/>
      <c r="BG105" s="38"/>
      <c r="BH105" s="38"/>
      <c r="BI105" s="38"/>
      <c r="BJ105" s="38"/>
    </row>
    <row r="106" spans="1:62" ht="15" x14ac:dyDescent="0.2">
      <c r="A106" s="24" t="s">
        <v>11</v>
      </c>
      <c r="B106" s="24">
        <v>1</v>
      </c>
      <c r="C106" s="29">
        <v>1</v>
      </c>
      <c r="D106" s="29"/>
      <c r="E106" s="29">
        <v>0</v>
      </c>
      <c r="F106" s="29">
        <v>1</v>
      </c>
      <c r="G106" s="22">
        <v>10</v>
      </c>
      <c r="H106">
        <v>11</v>
      </c>
      <c r="I106" s="24">
        <v>80</v>
      </c>
      <c r="J106" s="22" t="s">
        <v>96</v>
      </c>
      <c r="K106" s="69"/>
      <c r="L106" s="70">
        <v>8912.08</v>
      </c>
      <c r="M106" s="76"/>
      <c r="N106" s="71">
        <v>6639</v>
      </c>
      <c r="O106" s="70">
        <v>1991.7</v>
      </c>
      <c r="P106" s="70">
        <v>5347.25</v>
      </c>
      <c r="Q106" s="70">
        <v>1291.75</v>
      </c>
      <c r="R106" s="70">
        <v>193.76</v>
      </c>
      <c r="S106" s="33">
        <v>0.74</v>
      </c>
      <c r="T106" s="33">
        <v>0.14000000000000001</v>
      </c>
      <c r="U106" s="32">
        <v>1247.69</v>
      </c>
      <c r="V106" s="32">
        <v>187.15</v>
      </c>
      <c r="W106">
        <v>1488</v>
      </c>
      <c r="X106" s="97">
        <v>0.16696438990673335</v>
      </c>
      <c r="Y106" s="70">
        <v>372</v>
      </c>
      <c r="Z106" s="35">
        <v>1991.7</v>
      </c>
      <c r="AA106" s="48">
        <v>11469.54</v>
      </c>
      <c r="AB106" s="70">
        <v>4868064185.3299999</v>
      </c>
      <c r="AC106" s="71">
        <v>59395</v>
      </c>
      <c r="AD106" s="35">
        <v>81960.84</v>
      </c>
      <c r="AE106" s="23">
        <v>0.41344900000000001</v>
      </c>
      <c r="AF106" s="71">
        <v>58843</v>
      </c>
      <c r="AG106" s="23">
        <v>0.47954599999999997</v>
      </c>
      <c r="AH106" s="23">
        <v>0.56672199999999995</v>
      </c>
      <c r="AI106" s="72">
        <v>0.56672199999999995</v>
      </c>
      <c r="AJ106" s="73">
        <v>0.04</v>
      </c>
      <c r="AK106" s="36">
        <v>0.60672199999999998</v>
      </c>
      <c r="AL106">
        <v>0</v>
      </c>
      <c r="AM106" s="71">
        <v>0</v>
      </c>
      <c r="AN106" s="28">
        <v>0</v>
      </c>
      <c r="AO106">
        <v>0</v>
      </c>
      <c r="AP106"/>
      <c r="AQ106" s="28">
        <v>0</v>
      </c>
      <c r="AR106" s="28">
        <v>80200426</v>
      </c>
      <c r="AS106" s="28">
        <v>80200426</v>
      </c>
      <c r="AT106" s="34">
        <v>60258395</v>
      </c>
      <c r="AU106" s="34">
        <v>80200426</v>
      </c>
      <c r="AV106" s="71">
        <v>66940902</v>
      </c>
      <c r="AW106" s="28">
        <v>13259524</v>
      </c>
      <c r="AX106" s="74" t="s">
        <v>335</v>
      </c>
      <c r="AY106" s="34">
        <v>2210362.6507999999</v>
      </c>
      <c r="AZ106" s="94">
        <v>69151264.650800005</v>
      </c>
      <c r="BA106" s="95">
        <v>2210362.6508000046</v>
      </c>
      <c r="BB106" s="34"/>
      <c r="BD106" s="38"/>
      <c r="BE106" s="38"/>
      <c r="BF106" s="38"/>
      <c r="BG106" s="38"/>
      <c r="BH106" s="38"/>
      <c r="BI106" s="38"/>
      <c r="BJ106" s="38"/>
    </row>
    <row r="107" spans="1:62" ht="15" x14ac:dyDescent="0.2">
      <c r="A107" s="24" t="s">
        <v>15</v>
      </c>
      <c r="B107" s="24"/>
      <c r="C107" s="29"/>
      <c r="D107" s="29"/>
      <c r="E107" s="29"/>
      <c r="F107" s="29"/>
      <c r="G107" s="22">
        <v>3</v>
      </c>
      <c r="H107">
        <v>124</v>
      </c>
      <c r="I107" s="24">
        <v>81</v>
      </c>
      <c r="J107" s="22" t="s">
        <v>97</v>
      </c>
      <c r="K107" s="69"/>
      <c r="L107" s="70">
        <v>1219.3</v>
      </c>
      <c r="M107" s="68"/>
      <c r="N107" s="71">
        <v>176</v>
      </c>
      <c r="O107" s="70">
        <v>52.8</v>
      </c>
      <c r="P107" s="70">
        <v>731.58</v>
      </c>
      <c r="Q107" s="70">
        <v>0</v>
      </c>
      <c r="R107" s="70">
        <v>0</v>
      </c>
      <c r="S107" s="33">
        <v>0.14000000000000001</v>
      </c>
      <c r="T107" s="33">
        <v>0</v>
      </c>
      <c r="U107" s="32">
        <v>0</v>
      </c>
      <c r="V107" s="32">
        <v>0</v>
      </c>
      <c r="W107">
        <v>26</v>
      </c>
      <c r="X107" s="97">
        <v>2.1323710325596653E-2</v>
      </c>
      <c r="Y107" s="70">
        <v>6.5</v>
      </c>
      <c r="Z107" s="35">
        <v>52.8</v>
      </c>
      <c r="AA107" s="48">
        <v>1278.5999999999999</v>
      </c>
      <c r="AB107" s="70">
        <v>1435240925.3299999</v>
      </c>
      <c r="AC107" s="71">
        <v>7798</v>
      </c>
      <c r="AD107" s="35">
        <v>184052.44</v>
      </c>
      <c r="AE107" s="23">
        <v>0.92844700000000002</v>
      </c>
      <c r="AF107" s="71">
        <v>121122</v>
      </c>
      <c r="AG107" s="23">
        <v>0.98709499999999994</v>
      </c>
      <c r="AH107" s="23">
        <v>5.3959E-2</v>
      </c>
      <c r="AI107" s="72">
        <v>5.3959E-2</v>
      </c>
      <c r="AJ107" s="73">
        <v>0</v>
      </c>
      <c r="AK107" s="36">
        <v>5.3959E-2</v>
      </c>
      <c r="AL107">
        <v>1223</v>
      </c>
      <c r="AM107" s="71">
        <v>13</v>
      </c>
      <c r="AN107" s="28">
        <v>1589900</v>
      </c>
      <c r="AO107">
        <v>0</v>
      </c>
      <c r="AP107"/>
      <c r="AQ107" s="28">
        <v>0</v>
      </c>
      <c r="AR107" s="28">
        <v>795133</v>
      </c>
      <c r="AS107" s="28">
        <v>2385033</v>
      </c>
      <c r="AT107" s="34">
        <v>855086</v>
      </c>
      <c r="AU107" s="34">
        <v>2385033</v>
      </c>
      <c r="AV107" s="71">
        <v>1026996</v>
      </c>
      <c r="AW107" s="28">
        <v>1358037</v>
      </c>
      <c r="AX107" s="74" t="s">
        <v>335</v>
      </c>
      <c r="AY107" s="34">
        <v>226384.76789999998</v>
      </c>
      <c r="AZ107" s="94">
        <v>1253380.7678999999</v>
      </c>
      <c r="BA107" s="95">
        <v>226384.76789999986</v>
      </c>
      <c r="BB107" s="34"/>
      <c r="BD107" s="38"/>
      <c r="BE107" s="38"/>
      <c r="BF107" s="38"/>
      <c r="BG107" s="38"/>
      <c r="BH107" s="38"/>
      <c r="BI107" s="38"/>
      <c r="BJ107" s="38"/>
    </row>
    <row r="108" spans="1:62" ht="15" x14ac:dyDescent="0.2">
      <c r="A108" s="24" t="s">
        <v>9</v>
      </c>
      <c r="B108" s="24"/>
      <c r="C108" s="29"/>
      <c r="D108" s="29"/>
      <c r="E108" s="29"/>
      <c r="F108" s="29"/>
      <c r="G108" s="22">
        <v>6</v>
      </c>
      <c r="H108">
        <v>86</v>
      </c>
      <c r="I108" s="24">
        <v>82</v>
      </c>
      <c r="J108" s="22" t="s">
        <v>98</v>
      </c>
      <c r="K108" s="69"/>
      <c r="L108" s="70">
        <v>490.46</v>
      </c>
      <c r="M108" s="68"/>
      <c r="N108" s="71">
        <v>91</v>
      </c>
      <c r="O108" s="70">
        <v>27.3</v>
      </c>
      <c r="P108" s="70">
        <v>294.27999999999997</v>
      </c>
      <c r="Q108" s="70">
        <v>0</v>
      </c>
      <c r="R108" s="70">
        <v>0</v>
      </c>
      <c r="S108" s="33">
        <v>0.19</v>
      </c>
      <c r="T108" s="33">
        <v>0</v>
      </c>
      <c r="U108" s="32">
        <v>0</v>
      </c>
      <c r="V108" s="32">
        <v>0</v>
      </c>
      <c r="W108">
        <v>5</v>
      </c>
      <c r="X108" s="97">
        <v>1.0194511275129471E-2</v>
      </c>
      <c r="Y108" s="70">
        <v>1.25</v>
      </c>
      <c r="Z108" s="35">
        <v>27.3</v>
      </c>
      <c r="AA108" s="48">
        <v>519.01</v>
      </c>
      <c r="AB108" s="70">
        <v>645093777.66999996</v>
      </c>
      <c r="AC108" s="71">
        <v>4374</v>
      </c>
      <c r="AD108" s="35">
        <v>147483.72</v>
      </c>
      <c r="AE108" s="23">
        <v>0.743977</v>
      </c>
      <c r="AF108" s="71">
        <v>96111</v>
      </c>
      <c r="AG108" s="23">
        <v>0.78326499999999999</v>
      </c>
      <c r="AH108" s="23">
        <v>0.24423700000000001</v>
      </c>
      <c r="AI108" s="72">
        <v>0.24423700000000001</v>
      </c>
      <c r="AJ108" s="73">
        <v>0</v>
      </c>
      <c r="AK108" s="36">
        <v>0.24423700000000001</v>
      </c>
      <c r="AL108">
        <v>490</v>
      </c>
      <c r="AM108" s="71">
        <v>13</v>
      </c>
      <c r="AN108" s="28">
        <v>637000</v>
      </c>
      <c r="AO108">
        <v>0</v>
      </c>
      <c r="AP108"/>
      <c r="AQ108" s="28">
        <v>0</v>
      </c>
      <c r="AR108" s="28">
        <v>1460926</v>
      </c>
      <c r="AS108" s="28">
        <v>2097926</v>
      </c>
      <c r="AT108" s="34">
        <v>2099315</v>
      </c>
      <c r="AU108" s="34">
        <v>2097926</v>
      </c>
      <c r="AV108" s="71">
        <v>1846203</v>
      </c>
      <c r="AW108" s="28">
        <v>251723</v>
      </c>
      <c r="AX108" s="74" t="s">
        <v>335</v>
      </c>
      <c r="AY108" s="34">
        <v>41962.224099999999</v>
      </c>
      <c r="AZ108" s="94">
        <v>1888165.2241</v>
      </c>
      <c r="BA108" s="95">
        <v>41962.224099999992</v>
      </c>
      <c r="BB108" s="34"/>
      <c r="BD108" s="38"/>
      <c r="BE108" s="38"/>
      <c r="BF108" s="38"/>
      <c r="BG108" s="38"/>
      <c r="BH108" s="38"/>
      <c r="BI108" s="38"/>
      <c r="BJ108" s="38"/>
    </row>
    <row r="109" spans="1:62" ht="15" x14ac:dyDescent="0.2">
      <c r="A109" s="24" t="s">
        <v>24</v>
      </c>
      <c r="B109" s="24"/>
      <c r="C109" s="29">
        <v>1</v>
      </c>
      <c r="D109" s="29"/>
      <c r="E109" s="29">
        <v>1</v>
      </c>
      <c r="F109" s="29"/>
      <c r="G109" s="22">
        <v>9</v>
      </c>
      <c r="H109">
        <v>25</v>
      </c>
      <c r="I109" s="24">
        <v>83</v>
      </c>
      <c r="J109" s="22" t="s">
        <v>99</v>
      </c>
      <c r="K109" s="69"/>
      <c r="L109" s="70">
        <v>4527</v>
      </c>
      <c r="M109" s="76"/>
      <c r="N109" s="71">
        <v>1722</v>
      </c>
      <c r="O109" s="70">
        <v>516.6</v>
      </c>
      <c r="P109" s="70">
        <v>2716.2</v>
      </c>
      <c r="Q109" s="70">
        <v>0</v>
      </c>
      <c r="R109" s="70">
        <v>0</v>
      </c>
      <c r="S109" s="33">
        <v>0.38</v>
      </c>
      <c r="T109" s="33">
        <v>0</v>
      </c>
      <c r="U109" s="32">
        <v>0</v>
      </c>
      <c r="V109" s="32">
        <v>0</v>
      </c>
      <c r="W109">
        <v>192</v>
      </c>
      <c r="X109" s="97">
        <v>4.241219350563287E-2</v>
      </c>
      <c r="Y109" s="70">
        <v>48</v>
      </c>
      <c r="Z109" s="35">
        <v>516.6</v>
      </c>
      <c r="AA109" s="48">
        <v>5091.6000000000004</v>
      </c>
      <c r="AB109" s="70">
        <v>5264633448.3299999</v>
      </c>
      <c r="AC109" s="71">
        <v>46258</v>
      </c>
      <c r="AD109" s="35">
        <v>113810.23</v>
      </c>
      <c r="AE109" s="23">
        <v>0.57411199999999996</v>
      </c>
      <c r="AF109" s="71">
        <v>65572</v>
      </c>
      <c r="AG109" s="23">
        <v>0.534385</v>
      </c>
      <c r="AH109" s="23">
        <v>0.43780599999999997</v>
      </c>
      <c r="AI109" s="72">
        <v>0.43780599999999997</v>
      </c>
      <c r="AJ109" s="73">
        <v>0</v>
      </c>
      <c r="AK109" s="36">
        <v>0.43780599999999997</v>
      </c>
      <c r="AL109">
        <v>0</v>
      </c>
      <c r="AM109" s="71">
        <v>0</v>
      </c>
      <c r="AN109" s="28">
        <v>0</v>
      </c>
      <c r="AO109">
        <v>0</v>
      </c>
      <c r="AP109"/>
      <c r="AQ109" s="28">
        <v>0</v>
      </c>
      <c r="AR109" s="28">
        <v>25690758</v>
      </c>
      <c r="AS109" s="28">
        <v>25690758</v>
      </c>
      <c r="AT109" s="34">
        <v>19515825</v>
      </c>
      <c r="AU109" s="34">
        <v>25690758</v>
      </c>
      <c r="AV109" s="71">
        <v>22274221</v>
      </c>
      <c r="AW109" s="28">
        <v>3416537</v>
      </c>
      <c r="AX109" s="74" t="s">
        <v>335</v>
      </c>
      <c r="AY109" s="34">
        <v>569536.71789999993</v>
      </c>
      <c r="AZ109" s="94">
        <v>22843757.717900001</v>
      </c>
      <c r="BA109" s="95">
        <v>569536.71790000051</v>
      </c>
      <c r="BB109" s="34"/>
      <c r="BD109" s="38"/>
      <c r="BE109" s="38"/>
      <c r="BF109" s="38"/>
      <c r="BG109" s="38"/>
      <c r="BH109" s="38"/>
      <c r="BI109" s="38"/>
      <c r="BJ109" s="38"/>
    </row>
    <row r="110" spans="1:62" ht="15" x14ac:dyDescent="0.2">
      <c r="A110" s="24" t="s">
        <v>19</v>
      </c>
      <c r="B110" s="24"/>
      <c r="C110" s="29"/>
      <c r="D110" s="29"/>
      <c r="E110" s="29"/>
      <c r="F110" s="29"/>
      <c r="G110" s="22">
        <v>6</v>
      </c>
      <c r="H110">
        <v>80</v>
      </c>
      <c r="I110" s="24">
        <v>84</v>
      </c>
      <c r="J110" s="22" t="s">
        <v>100</v>
      </c>
      <c r="K110" s="69"/>
      <c r="L110" s="70">
        <v>5391.08</v>
      </c>
      <c r="M110" s="68"/>
      <c r="N110" s="71">
        <v>1472</v>
      </c>
      <c r="O110" s="70">
        <v>441.6</v>
      </c>
      <c r="P110" s="70">
        <v>3234.65</v>
      </c>
      <c r="Q110" s="70">
        <v>0</v>
      </c>
      <c r="R110" s="70">
        <v>0</v>
      </c>
      <c r="S110" s="33">
        <v>0.27</v>
      </c>
      <c r="T110" s="33">
        <v>0</v>
      </c>
      <c r="U110" s="32">
        <v>0</v>
      </c>
      <c r="V110" s="32">
        <v>0</v>
      </c>
      <c r="W110">
        <v>135</v>
      </c>
      <c r="X110" s="97">
        <v>2.5041364624527926E-2</v>
      </c>
      <c r="Y110" s="70">
        <v>33.75</v>
      </c>
      <c r="Z110" s="35">
        <v>441.6</v>
      </c>
      <c r="AA110" s="48">
        <v>5866.43</v>
      </c>
      <c r="AB110" s="70">
        <v>10007416533.67</v>
      </c>
      <c r="AC110" s="71">
        <v>54747</v>
      </c>
      <c r="AD110" s="35">
        <v>182793.88</v>
      </c>
      <c r="AE110" s="23">
        <v>0.92209799999999997</v>
      </c>
      <c r="AF110" s="71">
        <v>91799</v>
      </c>
      <c r="AG110" s="23">
        <v>0.74812400000000001</v>
      </c>
      <c r="AH110" s="23">
        <v>0.13009399999999999</v>
      </c>
      <c r="AI110" s="72">
        <v>0.13009399999999999</v>
      </c>
      <c r="AJ110" s="73">
        <v>0</v>
      </c>
      <c r="AK110" s="36">
        <v>0.13009399999999999</v>
      </c>
      <c r="AL110">
        <v>0</v>
      </c>
      <c r="AM110" s="71">
        <v>0</v>
      </c>
      <c r="AN110" s="28">
        <v>0</v>
      </c>
      <c r="AO110">
        <v>0</v>
      </c>
      <c r="AP110"/>
      <c r="AQ110" s="28">
        <v>0</v>
      </c>
      <c r="AR110" s="28">
        <v>8795734</v>
      </c>
      <c r="AS110" s="28">
        <v>8795734</v>
      </c>
      <c r="AT110" s="34">
        <v>10849101</v>
      </c>
      <c r="AU110" s="34">
        <v>8795734</v>
      </c>
      <c r="AV110" s="71">
        <v>9673235</v>
      </c>
      <c r="AW110" s="28">
        <v>877501</v>
      </c>
      <c r="AX110" s="74" t="s">
        <v>334</v>
      </c>
      <c r="AY110" s="34">
        <v>0</v>
      </c>
      <c r="AZ110" s="94">
        <v>9673235</v>
      </c>
      <c r="BA110" s="95">
        <v>0</v>
      </c>
      <c r="BB110" s="34"/>
      <c r="BD110" s="38"/>
      <c r="BE110" s="38"/>
      <c r="BF110" s="38"/>
      <c r="BG110" s="38"/>
      <c r="BH110" s="38"/>
      <c r="BI110" s="38"/>
      <c r="BJ110" s="38"/>
    </row>
    <row r="111" spans="1:62" ht="15" x14ac:dyDescent="0.2">
      <c r="A111" s="24" t="s">
        <v>15</v>
      </c>
      <c r="B111" s="24"/>
      <c r="C111" s="29"/>
      <c r="D111" s="29"/>
      <c r="E111" s="29"/>
      <c r="F111" s="29"/>
      <c r="G111" s="22">
        <v>3</v>
      </c>
      <c r="H111">
        <v>71</v>
      </c>
      <c r="I111" s="24">
        <v>85</v>
      </c>
      <c r="J111" s="22" t="s">
        <v>101</v>
      </c>
      <c r="K111" s="69"/>
      <c r="L111" s="70">
        <v>3347.41</v>
      </c>
      <c r="M111" s="68"/>
      <c r="N111" s="71">
        <v>337</v>
      </c>
      <c r="O111" s="70">
        <v>101.1</v>
      </c>
      <c r="P111" s="70">
        <v>2008.45</v>
      </c>
      <c r="Q111" s="70">
        <v>0</v>
      </c>
      <c r="R111" s="70">
        <v>0</v>
      </c>
      <c r="S111" s="33">
        <v>0.1</v>
      </c>
      <c r="T111" s="33">
        <v>0</v>
      </c>
      <c r="U111" s="32">
        <v>0</v>
      </c>
      <c r="V111" s="32">
        <v>0</v>
      </c>
      <c r="W111">
        <v>43</v>
      </c>
      <c r="X111" s="97">
        <v>1.2845752387666883E-2</v>
      </c>
      <c r="Y111" s="70">
        <v>10.75</v>
      </c>
      <c r="Z111" s="35">
        <v>101.1</v>
      </c>
      <c r="AA111" s="48">
        <v>3459.2599999999998</v>
      </c>
      <c r="AB111" s="70">
        <v>3241782050.6700001</v>
      </c>
      <c r="AC111" s="71">
        <v>19434</v>
      </c>
      <c r="AD111" s="35">
        <v>166809.82</v>
      </c>
      <c r="AE111" s="23">
        <v>0.84146699999999996</v>
      </c>
      <c r="AF111" s="71">
        <v>118669</v>
      </c>
      <c r="AG111" s="23">
        <v>0.96710399999999996</v>
      </c>
      <c r="AH111" s="23">
        <v>0.120842</v>
      </c>
      <c r="AI111" s="72">
        <v>0.120842</v>
      </c>
      <c r="AJ111" s="73">
        <v>0</v>
      </c>
      <c r="AK111" s="36">
        <v>0.120842</v>
      </c>
      <c r="AL111">
        <v>0</v>
      </c>
      <c r="AM111" s="71">
        <v>0</v>
      </c>
      <c r="AN111" s="28">
        <v>0</v>
      </c>
      <c r="AO111">
        <v>0</v>
      </c>
      <c r="AP111"/>
      <c r="AQ111" s="28">
        <v>0</v>
      </c>
      <c r="AR111" s="28">
        <v>4817725</v>
      </c>
      <c r="AS111" s="28">
        <v>4817725</v>
      </c>
      <c r="AT111" s="34">
        <v>6394518</v>
      </c>
      <c r="AU111" s="34">
        <v>4817725</v>
      </c>
      <c r="AV111" s="71">
        <v>5272935</v>
      </c>
      <c r="AW111" s="28">
        <v>455210</v>
      </c>
      <c r="AX111" s="74" t="s">
        <v>334</v>
      </c>
      <c r="AY111" s="34">
        <v>0</v>
      </c>
      <c r="AZ111" s="94">
        <v>5272935</v>
      </c>
      <c r="BA111" s="95">
        <v>0</v>
      </c>
      <c r="BB111" s="34"/>
      <c r="BD111" s="38"/>
      <c r="BE111" s="38"/>
      <c r="BF111" s="38"/>
      <c r="BG111" s="38"/>
      <c r="BH111" s="38"/>
      <c r="BI111" s="38"/>
      <c r="BJ111" s="38"/>
    </row>
    <row r="112" spans="1:62" ht="15" x14ac:dyDescent="0.2">
      <c r="A112" s="24" t="s">
        <v>37</v>
      </c>
      <c r="B112" s="24"/>
      <c r="C112" s="29"/>
      <c r="D112" s="29"/>
      <c r="E112" s="29"/>
      <c r="F112" s="29"/>
      <c r="G112" s="22">
        <v>8</v>
      </c>
      <c r="H112">
        <v>24</v>
      </c>
      <c r="I112" s="24">
        <v>86</v>
      </c>
      <c r="J112" s="22" t="s">
        <v>102</v>
      </c>
      <c r="K112" s="69"/>
      <c r="L112" s="70">
        <v>2167.65</v>
      </c>
      <c r="M112" s="76"/>
      <c r="N112" s="71">
        <v>927</v>
      </c>
      <c r="O112" s="70">
        <v>278.10000000000002</v>
      </c>
      <c r="P112" s="70">
        <v>1300.5899999999999</v>
      </c>
      <c r="Q112" s="70">
        <v>0</v>
      </c>
      <c r="R112" s="70">
        <v>0</v>
      </c>
      <c r="S112" s="33">
        <v>0.43</v>
      </c>
      <c r="T112" s="33">
        <v>0</v>
      </c>
      <c r="U112" s="32">
        <v>0</v>
      </c>
      <c r="V112" s="32">
        <v>0</v>
      </c>
      <c r="W112">
        <v>94</v>
      </c>
      <c r="X112" s="97">
        <v>4.3364934375937074E-2</v>
      </c>
      <c r="Y112" s="70">
        <v>23.5</v>
      </c>
      <c r="Z112" s="35">
        <v>278.10000000000002</v>
      </c>
      <c r="AA112" s="48">
        <v>2469.25</v>
      </c>
      <c r="AB112" s="70">
        <v>1995547012.3299999</v>
      </c>
      <c r="AC112" s="71">
        <v>18508</v>
      </c>
      <c r="AD112" s="35">
        <v>107820.78</v>
      </c>
      <c r="AE112" s="23">
        <v>0.54389900000000002</v>
      </c>
      <c r="AF112" s="71">
        <v>74106</v>
      </c>
      <c r="AG112" s="23">
        <v>0.60393399999999997</v>
      </c>
      <c r="AH112" s="23">
        <v>0.43809100000000001</v>
      </c>
      <c r="AI112" s="72">
        <v>0.43809100000000001</v>
      </c>
      <c r="AJ112" s="73">
        <v>0</v>
      </c>
      <c r="AK112" s="36">
        <v>0.43809100000000001</v>
      </c>
      <c r="AL112">
        <v>0</v>
      </c>
      <c r="AM112" s="71">
        <v>0</v>
      </c>
      <c r="AN112" s="28">
        <v>0</v>
      </c>
      <c r="AO112">
        <v>1</v>
      </c>
      <c r="AP112">
        <v>4</v>
      </c>
      <c r="AQ112" s="28">
        <v>400</v>
      </c>
      <c r="AR112" s="28">
        <v>12467240</v>
      </c>
      <c r="AS112" s="28">
        <v>12467640</v>
      </c>
      <c r="AT112" s="34">
        <v>12589621</v>
      </c>
      <c r="AU112" s="34">
        <v>12467640</v>
      </c>
      <c r="AV112" s="71">
        <v>12802864</v>
      </c>
      <c r="AW112" s="28">
        <v>335224</v>
      </c>
      <c r="AX112" s="74" t="s">
        <v>334</v>
      </c>
      <c r="AY112" s="34">
        <v>0</v>
      </c>
      <c r="AZ112" s="94">
        <v>12802864</v>
      </c>
      <c r="BA112" s="95">
        <v>0</v>
      </c>
      <c r="BB112" s="34"/>
      <c r="BD112" s="38"/>
      <c r="BE112" s="38"/>
      <c r="BF112" s="38"/>
      <c r="BG112" s="38"/>
      <c r="BH112" s="38"/>
      <c r="BI112" s="38"/>
      <c r="BJ112" s="38"/>
    </row>
    <row r="113" spans="1:62" ht="15" x14ac:dyDescent="0.2">
      <c r="A113" s="24" t="s">
        <v>13</v>
      </c>
      <c r="B113" s="24"/>
      <c r="C113" s="29"/>
      <c r="D113" s="29"/>
      <c r="E113" s="29"/>
      <c r="F113" s="29"/>
      <c r="G113" s="22">
        <v>3</v>
      </c>
      <c r="H113">
        <v>139</v>
      </c>
      <c r="I113" s="24">
        <v>87</v>
      </c>
      <c r="J113" s="22" t="s">
        <v>103</v>
      </c>
      <c r="K113" s="69"/>
      <c r="L113" s="70">
        <v>223</v>
      </c>
      <c r="M113" s="68"/>
      <c r="N113" s="71">
        <v>55</v>
      </c>
      <c r="O113" s="70">
        <v>16.5</v>
      </c>
      <c r="P113" s="70">
        <v>133.80000000000001</v>
      </c>
      <c r="Q113" s="70">
        <v>0</v>
      </c>
      <c r="R113" s="70">
        <v>0</v>
      </c>
      <c r="S113" s="33">
        <v>0.25</v>
      </c>
      <c r="T113" s="33">
        <v>0</v>
      </c>
      <c r="U113" s="32">
        <v>0</v>
      </c>
      <c r="V113" s="32">
        <v>0</v>
      </c>
      <c r="W113">
        <v>7</v>
      </c>
      <c r="X113" s="97">
        <v>3.1390134529147982E-2</v>
      </c>
      <c r="Y113" s="70">
        <v>1.75</v>
      </c>
      <c r="Z113" s="35">
        <v>16.5</v>
      </c>
      <c r="AA113" s="48">
        <v>241.25</v>
      </c>
      <c r="AB113" s="70">
        <v>507394922.32999998</v>
      </c>
      <c r="AC113" s="71">
        <v>2254</v>
      </c>
      <c r="AD113" s="35">
        <v>225108.66</v>
      </c>
      <c r="AE113" s="23">
        <v>1.135554</v>
      </c>
      <c r="AF113" s="71">
        <v>87308</v>
      </c>
      <c r="AG113" s="23">
        <v>0.71152400000000005</v>
      </c>
      <c r="AH113" s="23">
        <v>-8.345E-3</v>
      </c>
      <c r="AI113" s="72">
        <v>0.01</v>
      </c>
      <c r="AJ113" s="73">
        <v>0</v>
      </c>
      <c r="AK113" s="36">
        <v>0.01</v>
      </c>
      <c r="AL113">
        <v>226</v>
      </c>
      <c r="AM113" s="71">
        <v>13</v>
      </c>
      <c r="AN113" s="28">
        <v>293800</v>
      </c>
      <c r="AO113">
        <v>0</v>
      </c>
      <c r="AP113"/>
      <c r="AQ113" s="28">
        <v>0</v>
      </c>
      <c r="AR113" s="28">
        <v>27804</v>
      </c>
      <c r="AS113" s="28">
        <v>321604</v>
      </c>
      <c r="AT113" s="34">
        <v>102178</v>
      </c>
      <c r="AU113" s="34">
        <v>321604</v>
      </c>
      <c r="AV113" s="71">
        <v>132148</v>
      </c>
      <c r="AW113" s="28">
        <v>189456</v>
      </c>
      <c r="AX113" s="74" t="s">
        <v>335</v>
      </c>
      <c r="AY113" s="34">
        <v>31582.315199999997</v>
      </c>
      <c r="AZ113" s="94">
        <v>163730.31520000001</v>
      </c>
      <c r="BA113" s="95">
        <v>31582.315200000012</v>
      </c>
      <c r="BB113" s="34"/>
      <c r="BD113" s="38"/>
      <c r="BE113" s="38"/>
      <c r="BF113" s="38"/>
      <c r="BG113" s="38"/>
      <c r="BH113" s="38"/>
      <c r="BI113" s="38"/>
      <c r="BJ113" s="38"/>
    </row>
    <row r="114" spans="1:62" ht="15" x14ac:dyDescent="0.2">
      <c r="A114" s="24" t="s">
        <v>24</v>
      </c>
      <c r="B114" s="24"/>
      <c r="C114" s="29">
        <v>1</v>
      </c>
      <c r="D114" s="29"/>
      <c r="E114" s="29">
        <v>1</v>
      </c>
      <c r="F114" s="29"/>
      <c r="G114" s="22">
        <v>10</v>
      </c>
      <c r="H114">
        <v>15</v>
      </c>
      <c r="I114" s="24">
        <v>88</v>
      </c>
      <c r="J114" s="22" t="s">
        <v>104</v>
      </c>
      <c r="K114" s="69"/>
      <c r="L114" s="70">
        <v>4603.55</v>
      </c>
      <c r="M114" s="76"/>
      <c r="N114" s="71">
        <v>2481</v>
      </c>
      <c r="O114" s="70">
        <v>744.3</v>
      </c>
      <c r="P114" s="70">
        <v>2762.13</v>
      </c>
      <c r="Q114" s="70">
        <v>0</v>
      </c>
      <c r="R114" s="70">
        <v>0</v>
      </c>
      <c r="S114" s="33">
        <v>0.54</v>
      </c>
      <c r="T114" s="33">
        <v>0</v>
      </c>
      <c r="U114" s="32">
        <v>0</v>
      </c>
      <c r="V114" s="32">
        <v>0</v>
      </c>
      <c r="W114">
        <v>378</v>
      </c>
      <c r="X114" s="97">
        <v>8.2110545122785678E-2</v>
      </c>
      <c r="Y114" s="70">
        <v>94.5</v>
      </c>
      <c r="Z114" s="35">
        <v>744.3</v>
      </c>
      <c r="AA114" s="48">
        <v>5442.35</v>
      </c>
      <c r="AB114" s="70">
        <v>2524099077</v>
      </c>
      <c r="AC114" s="71">
        <v>31108</v>
      </c>
      <c r="AD114" s="35">
        <v>81139.87</v>
      </c>
      <c r="AE114" s="23">
        <v>0.40930800000000001</v>
      </c>
      <c r="AF114" s="71">
        <v>74944</v>
      </c>
      <c r="AG114" s="23">
        <v>0.61076299999999994</v>
      </c>
      <c r="AH114" s="23">
        <v>0.53025599999999995</v>
      </c>
      <c r="AI114" s="72">
        <v>0.53025599999999995</v>
      </c>
      <c r="AJ114" s="73">
        <v>0.04</v>
      </c>
      <c r="AK114" s="36">
        <v>0.57025599999999999</v>
      </c>
      <c r="AL114">
        <v>0</v>
      </c>
      <c r="AM114" s="71">
        <v>0</v>
      </c>
      <c r="AN114" s="28">
        <v>0</v>
      </c>
      <c r="AO114">
        <v>0</v>
      </c>
      <c r="AP114"/>
      <c r="AQ114" s="28">
        <v>0</v>
      </c>
      <c r="AR114" s="28">
        <v>35768215</v>
      </c>
      <c r="AS114" s="28">
        <v>35768215</v>
      </c>
      <c r="AT114" s="34">
        <v>30280380</v>
      </c>
      <c r="AU114" s="34">
        <v>35768215</v>
      </c>
      <c r="AV114" s="71">
        <v>32702839</v>
      </c>
      <c r="AW114" s="28">
        <v>3065376</v>
      </c>
      <c r="AX114" s="74" t="s">
        <v>335</v>
      </c>
      <c r="AY114" s="34">
        <v>510998.17919999996</v>
      </c>
      <c r="AZ114" s="94">
        <v>33213837.179200001</v>
      </c>
      <c r="BA114" s="95">
        <v>510998.17920000106</v>
      </c>
      <c r="BB114" s="34"/>
      <c r="BD114" s="38"/>
      <c r="BE114" s="38"/>
      <c r="BF114" s="38"/>
      <c r="BG114" s="38"/>
      <c r="BH114" s="38"/>
      <c r="BI114" s="38"/>
      <c r="BJ114" s="38"/>
    </row>
    <row r="115" spans="1:62" ht="15" x14ac:dyDescent="0.2">
      <c r="A115" s="24" t="s">
        <v>29</v>
      </c>
      <c r="B115" s="24">
        <v>1</v>
      </c>
      <c r="C115" s="29">
        <v>1</v>
      </c>
      <c r="D115" s="29"/>
      <c r="E115" s="29">
        <v>0</v>
      </c>
      <c r="F115" s="29">
        <v>1</v>
      </c>
      <c r="G115" s="22">
        <v>10</v>
      </c>
      <c r="H115">
        <v>3</v>
      </c>
      <c r="I115" s="24">
        <v>89</v>
      </c>
      <c r="J115" s="22" t="s">
        <v>105</v>
      </c>
      <c r="K115" s="69"/>
      <c r="L115" s="70">
        <v>11203.14</v>
      </c>
      <c r="M115" s="76"/>
      <c r="N115" s="71">
        <v>8258</v>
      </c>
      <c r="O115" s="70">
        <v>2477.4</v>
      </c>
      <c r="P115" s="70">
        <v>6721.88</v>
      </c>
      <c r="Q115" s="70">
        <v>1536.12</v>
      </c>
      <c r="R115" s="70">
        <v>230.42</v>
      </c>
      <c r="S115" s="33">
        <v>0.74</v>
      </c>
      <c r="T115" s="33">
        <v>0.14000000000000001</v>
      </c>
      <c r="U115" s="32">
        <v>1568.44</v>
      </c>
      <c r="V115" s="32">
        <v>235.27</v>
      </c>
      <c r="W115">
        <v>1790</v>
      </c>
      <c r="X115" s="97">
        <v>0.15977663405081077</v>
      </c>
      <c r="Y115" s="70">
        <v>447.5</v>
      </c>
      <c r="Z115" s="35">
        <v>2477.4</v>
      </c>
      <c r="AA115" s="48">
        <v>14358.46</v>
      </c>
      <c r="AB115" s="70">
        <v>4183049127</v>
      </c>
      <c r="AC115" s="71">
        <v>72495</v>
      </c>
      <c r="AD115" s="35">
        <v>57701.21</v>
      </c>
      <c r="AE115" s="23">
        <v>0.291072</v>
      </c>
      <c r="AF115" s="71">
        <v>46499</v>
      </c>
      <c r="AG115" s="23">
        <v>0.37894800000000001</v>
      </c>
      <c r="AH115" s="23">
        <v>0.68256499999999998</v>
      </c>
      <c r="AI115" s="72">
        <v>0.68256499999999998</v>
      </c>
      <c r="AJ115" s="73">
        <v>0.06</v>
      </c>
      <c r="AK115" s="36">
        <v>0.74256499999999992</v>
      </c>
      <c r="AL115">
        <v>0</v>
      </c>
      <c r="AM115" s="71">
        <v>0</v>
      </c>
      <c r="AN115" s="28">
        <v>0</v>
      </c>
      <c r="AO115">
        <v>0</v>
      </c>
      <c r="AP115"/>
      <c r="AQ115" s="28">
        <v>0</v>
      </c>
      <c r="AR115" s="28">
        <v>122880586</v>
      </c>
      <c r="AS115" s="28">
        <v>122880586</v>
      </c>
      <c r="AT115" s="34">
        <v>86195269</v>
      </c>
      <c r="AU115" s="34">
        <v>122880586</v>
      </c>
      <c r="AV115" s="71">
        <v>99688263</v>
      </c>
      <c r="AW115" s="28">
        <v>23192323</v>
      </c>
      <c r="AX115" s="74" t="s">
        <v>335</v>
      </c>
      <c r="AY115" s="34">
        <v>3866160.2440999998</v>
      </c>
      <c r="AZ115" s="94">
        <v>103554423.2441</v>
      </c>
      <c r="BA115" s="95">
        <v>3866160.2441000044</v>
      </c>
      <c r="BB115" s="34"/>
      <c r="BD115" s="38"/>
      <c r="BE115" s="38"/>
      <c r="BF115" s="38"/>
      <c r="BG115" s="38"/>
      <c r="BH115" s="38"/>
      <c r="BI115" s="38"/>
      <c r="BJ115" s="38"/>
    </row>
    <row r="116" spans="1:62" ht="15" x14ac:dyDescent="0.2">
      <c r="A116" s="24" t="s">
        <v>51</v>
      </c>
      <c r="B116" s="24"/>
      <c r="C116" s="29"/>
      <c r="D116" s="29"/>
      <c r="E116" s="29"/>
      <c r="F116" s="29"/>
      <c r="G116" s="22">
        <v>1</v>
      </c>
      <c r="H116">
        <v>167</v>
      </c>
      <c r="I116" s="24">
        <v>90</v>
      </c>
      <c r="J116" s="22" t="s">
        <v>106</v>
      </c>
      <c r="K116" s="69"/>
      <c r="L116" s="70">
        <v>4135.3999999999996</v>
      </c>
      <c r="M116" s="68"/>
      <c r="N116" s="71">
        <v>3</v>
      </c>
      <c r="O116" s="70">
        <v>0.9</v>
      </c>
      <c r="P116" s="70">
        <v>2481.2399999999998</v>
      </c>
      <c r="Q116" s="70">
        <v>0</v>
      </c>
      <c r="R116" s="70">
        <v>0</v>
      </c>
      <c r="S116" s="33">
        <v>0</v>
      </c>
      <c r="T116" s="33">
        <v>0</v>
      </c>
      <c r="U116" s="32">
        <v>0</v>
      </c>
      <c r="V116" s="32">
        <v>0</v>
      </c>
      <c r="W116">
        <v>21</v>
      </c>
      <c r="X116" s="97">
        <v>5.0781061082362054E-3</v>
      </c>
      <c r="Y116" s="70">
        <v>5.25</v>
      </c>
      <c r="Z116" s="35">
        <v>0.9</v>
      </c>
      <c r="AA116" s="48">
        <v>4141.5499999999993</v>
      </c>
      <c r="AB116" s="70">
        <v>10967875814.67</v>
      </c>
      <c r="AC116" s="71">
        <v>20233</v>
      </c>
      <c r="AD116" s="35">
        <v>542078.57999999996</v>
      </c>
      <c r="AE116" s="23">
        <v>2.7344979999999999</v>
      </c>
      <c r="AF116" s="71">
        <v>190227</v>
      </c>
      <c r="AG116" s="23">
        <v>1.5502720000000001</v>
      </c>
      <c r="AH116" s="23">
        <v>-1.37923</v>
      </c>
      <c r="AI116" s="72">
        <v>0.01</v>
      </c>
      <c r="AJ116" s="73">
        <v>0</v>
      </c>
      <c r="AK116" s="36">
        <v>0.01</v>
      </c>
      <c r="AL116">
        <v>0</v>
      </c>
      <c r="AM116" s="71">
        <v>0</v>
      </c>
      <c r="AN116" s="28">
        <v>0</v>
      </c>
      <c r="AO116">
        <v>0</v>
      </c>
      <c r="AP116"/>
      <c r="AQ116" s="28">
        <v>0</v>
      </c>
      <c r="AR116" s="28">
        <v>477314</v>
      </c>
      <c r="AS116" s="28">
        <v>477314</v>
      </c>
      <c r="AT116" s="34">
        <v>339590</v>
      </c>
      <c r="AU116" s="34">
        <v>477314</v>
      </c>
      <c r="AV116" s="71">
        <v>393251</v>
      </c>
      <c r="AW116" s="28">
        <v>84063</v>
      </c>
      <c r="AX116" s="74" t="s">
        <v>335</v>
      </c>
      <c r="AY116" s="34">
        <v>14013.302099999999</v>
      </c>
      <c r="AZ116" s="94">
        <v>407264.30209999997</v>
      </c>
      <c r="BA116" s="95">
        <v>14013.302099999972</v>
      </c>
      <c r="BB116" s="34"/>
      <c r="BD116" s="38"/>
      <c r="BE116" s="38"/>
      <c r="BF116" s="38"/>
      <c r="BG116" s="38"/>
      <c r="BH116" s="38"/>
      <c r="BI116" s="38"/>
      <c r="BJ116" s="38"/>
    </row>
    <row r="117" spans="1:62" ht="15" x14ac:dyDescent="0.2">
      <c r="A117" s="24" t="s">
        <v>15</v>
      </c>
      <c r="B117" s="24"/>
      <c r="C117" s="29"/>
      <c r="D117" s="29"/>
      <c r="E117" s="29"/>
      <c r="F117" s="29"/>
      <c r="G117" s="22">
        <v>3</v>
      </c>
      <c r="H117">
        <v>118</v>
      </c>
      <c r="I117" s="24">
        <v>91</v>
      </c>
      <c r="J117" s="22" t="s">
        <v>107</v>
      </c>
      <c r="K117" s="69"/>
      <c r="L117" s="70">
        <v>2064.41</v>
      </c>
      <c r="M117" s="68"/>
      <c r="N117" s="71">
        <v>305</v>
      </c>
      <c r="O117" s="70">
        <v>91.5</v>
      </c>
      <c r="P117" s="70">
        <v>1238.6500000000001</v>
      </c>
      <c r="Q117" s="70">
        <v>0</v>
      </c>
      <c r="R117" s="70">
        <v>0</v>
      </c>
      <c r="S117" s="33">
        <v>0.15</v>
      </c>
      <c r="T117" s="33">
        <v>0</v>
      </c>
      <c r="U117" s="32">
        <v>0</v>
      </c>
      <c r="V117" s="32">
        <v>0</v>
      </c>
      <c r="W117">
        <v>83</v>
      </c>
      <c r="X117" s="97">
        <v>4.0205191798140874E-2</v>
      </c>
      <c r="Y117" s="70">
        <v>20.75</v>
      </c>
      <c r="Z117" s="35">
        <v>91.5</v>
      </c>
      <c r="AA117" s="48">
        <v>2176.66</v>
      </c>
      <c r="AB117" s="70">
        <v>2480109324.3299999</v>
      </c>
      <c r="AC117" s="71">
        <v>13878</v>
      </c>
      <c r="AD117" s="35">
        <v>178707.98</v>
      </c>
      <c r="AE117" s="23">
        <v>0.90148700000000004</v>
      </c>
      <c r="AF117" s="71">
        <v>112457</v>
      </c>
      <c r="AG117" s="23">
        <v>0.91647900000000004</v>
      </c>
      <c r="AH117" s="23">
        <v>9.4015000000000001E-2</v>
      </c>
      <c r="AI117" s="72">
        <v>9.4015000000000001E-2</v>
      </c>
      <c r="AJ117" s="73">
        <v>0</v>
      </c>
      <c r="AK117" s="36">
        <v>9.4015000000000001E-2</v>
      </c>
      <c r="AL117">
        <v>0</v>
      </c>
      <c r="AM117" s="71">
        <v>0</v>
      </c>
      <c r="AN117" s="28">
        <v>0</v>
      </c>
      <c r="AO117">
        <v>0</v>
      </c>
      <c r="AP117"/>
      <c r="AQ117" s="28">
        <v>0</v>
      </c>
      <c r="AR117" s="28">
        <v>2358461</v>
      </c>
      <c r="AS117" s="28">
        <v>2358461</v>
      </c>
      <c r="AT117" s="34">
        <v>4338569</v>
      </c>
      <c r="AU117" s="34">
        <v>2358461</v>
      </c>
      <c r="AV117" s="71">
        <v>3481120</v>
      </c>
      <c r="AW117" s="28">
        <v>1122659</v>
      </c>
      <c r="AX117" s="74" t="s">
        <v>334</v>
      </c>
      <c r="AY117" s="34">
        <v>0</v>
      </c>
      <c r="AZ117" s="94">
        <v>3481120</v>
      </c>
      <c r="BA117" s="95">
        <v>0</v>
      </c>
      <c r="BB117" s="34"/>
      <c r="BD117" s="38"/>
      <c r="BE117" s="38"/>
      <c r="BF117" s="38"/>
      <c r="BG117" s="38"/>
      <c r="BH117" s="38"/>
      <c r="BI117" s="38"/>
      <c r="BJ117" s="38"/>
    </row>
    <row r="118" spans="1:62" ht="15" x14ac:dyDescent="0.2">
      <c r="A118" s="24" t="s">
        <v>9</v>
      </c>
      <c r="B118" s="24"/>
      <c r="C118" s="29"/>
      <c r="D118" s="29"/>
      <c r="E118" s="29"/>
      <c r="F118" s="29"/>
      <c r="G118" s="22">
        <v>5</v>
      </c>
      <c r="H118">
        <v>107</v>
      </c>
      <c r="I118" s="24">
        <v>92</v>
      </c>
      <c r="J118" s="22" t="s">
        <v>108</v>
      </c>
      <c r="K118" s="69"/>
      <c r="L118" s="70">
        <v>853.7</v>
      </c>
      <c r="M118" s="68"/>
      <c r="N118" s="71">
        <v>158</v>
      </c>
      <c r="O118" s="70">
        <v>47.4</v>
      </c>
      <c r="P118" s="70">
        <v>512.22</v>
      </c>
      <c r="Q118" s="70">
        <v>0</v>
      </c>
      <c r="R118" s="70">
        <v>0</v>
      </c>
      <c r="S118" s="33">
        <v>0.19</v>
      </c>
      <c r="T118" s="33">
        <v>0</v>
      </c>
      <c r="U118" s="32">
        <v>0</v>
      </c>
      <c r="V118" s="32">
        <v>0</v>
      </c>
      <c r="W118">
        <v>10</v>
      </c>
      <c r="X118" s="97">
        <v>1.1713716762328687E-2</v>
      </c>
      <c r="Y118" s="70">
        <v>2.5</v>
      </c>
      <c r="Z118" s="35">
        <v>47.4</v>
      </c>
      <c r="AA118" s="48">
        <v>903.6</v>
      </c>
      <c r="AB118" s="70">
        <v>984874452.66999996</v>
      </c>
      <c r="AC118" s="71">
        <v>6656</v>
      </c>
      <c r="AD118" s="35">
        <v>147967.92000000001</v>
      </c>
      <c r="AE118" s="23">
        <v>0.74641999999999997</v>
      </c>
      <c r="AF118" s="71">
        <v>106765</v>
      </c>
      <c r="AG118" s="23">
        <v>0.87009099999999995</v>
      </c>
      <c r="AH118" s="23">
        <v>0.216479</v>
      </c>
      <c r="AI118" s="72">
        <v>0.216479</v>
      </c>
      <c r="AJ118" s="73">
        <v>0</v>
      </c>
      <c r="AK118" s="36">
        <v>0.216479</v>
      </c>
      <c r="AL118">
        <v>415</v>
      </c>
      <c r="AM118" s="71">
        <v>6</v>
      </c>
      <c r="AN118" s="28">
        <v>249000</v>
      </c>
      <c r="AO118">
        <v>0</v>
      </c>
      <c r="AP118"/>
      <c r="AQ118" s="28">
        <v>0</v>
      </c>
      <c r="AR118" s="28">
        <v>2254410</v>
      </c>
      <c r="AS118" s="28">
        <v>2503410</v>
      </c>
      <c r="AT118" s="34">
        <v>3113169</v>
      </c>
      <c r="AU118" s="34">
        <v>2503410</v>
      </c>
      <c r="AV118" s="71">
        <v>2913010</v>
      </c>
      <c r="AW118" s="28">
        <v>409600</v>
      </c>
      <c r="AX118" s="74" t="s">
        <v>334</v>
      </c>
      <c r="AY118" s="34">
        <v>0</v>
      </c>
      <c r="AZ118" s="94">
        <v>2913010</v>
      </c>
      <c r="BA118" s="95">
        <v>0</v>
      </c>
      <c r="BB118" s="34"/>
      <c r="BD118" s="38"/>
      <c r="BE118" s="38"/>
      <c r="BF118" s="38"/>
      <c r="BG118" s="38"/>
      <c r="BH118" s="38"/>
      <c r="BI118" s="38"/>
      <c r="BJ118" s="38"/>
    </row>
    <row r="119" spans="1:62" ht="15" x14ac:dyDescent="0.2">
      <c r="A119" s="24" t="s">
        <v>29</v>
      </c>
      <c r="B119" s="24">
        <v>1</v>
      </c>
      <c r="C119" s="29">
        <v>1</v>
      </c>
      <c r="D119" s="29"/>
      <c r="E119" s="29">
        <v>0</v>
      </c>
      <c r="F119" s="29">
        <v>1</v>
      </c>
      <c r="G119" s="22">
        <v>10</v>
      </c>
      <c r="H119">
        <v>6</v>
      </c>
      <c r="I119" s="24">
        <v>93</v>
      </c>
      <c r="J119" s="22" t="s">
        <v>109</v>
      </c>
      <c r="K119" s="69"/>
      <c r="L119" s="70">
        <v>17542.400000000001</v>
      </c>
      <c r="M119" s="76"/>
      <c r="N119" s="71">
        <v>12366</v>
      </c>
      <c r="O119" s="70">
        <v>3709.8</v>
      </c>
      <c r="P119" s="70">
        <v>10525.44</v>
      </c>
      <c r="Q119" s="70">
        <v>1840.5599999999995</v>
      </c>
      <c r="R119" s="70">
        <v>276.08</v>
      </c>
      <c r="S119" s="33">
        <v>0.7</v>
      </c>
      <c r="T119" s="33">
        <v>9.9999999999999978E-2</v>
      </c>
      <c r="U119" s="32">
        <v>1754.24</v>
      </c>
      <c r="V119" s="32">
        <v>263.14</v>
      </c>
      <c r="W119">
        <v>3636</v>
      </c>
      <c r="X119" s="97">
        <v>0.20726924480116743</v>
      </c>
      <c r="Y119" s="70">
        <v>909</v>
      </c>
      <c r="Z119" s="35">
        <v>3709.8</v>
      </c>
      <c r="AA119" s="48">
        <v>22437.280000000002</v>
      </c>
      <c r="AB119" s="70">
        <v>11160896440.67</v>
      </c>
      <c r="AC119" s="71">
        <v>130250</v>
      </c>
      <c r="AD119" s="35">
        <v>85688.26</v>
      </c>
      <c r="AE119" s="23">
        <v>0.43225200000000003</v>
      </c>
      <c r="AF119" s="71">
        <v>42222</v>
      </c>
      <c r="AG119" s="23">
        <v>0.34409200000000001</v>
      </c>
      <c r="AH119" s="23">
        <v>0.59419599999999995</v>
      </c>
      <c r="AI119" s="72">
        <v>0.59419599999999995</v>
      </c>
      <c r="AJ119" s="73">
        <v>0.05</v>
      </c>
      <c r="AK119" s="36">
        <v>0.64419599999999999</v>
      </c>
      <c r="AL119">
        <v>0</v>
      </c>
      <c r="AM119" s="71">
        <v>0</v>
      </c>
      <c r="AN119" s="28">
        <v>0</v>
      </c>
      <c r="AO119">
        <v>0</v>
      </c>
      <c r="AP119"/>
      <c r="AQ119" s="28">
        <v>0</v>
      </c>
      <c r="AR119" s="28">
        <v>166582419</v>
      </c>
      <c r="AS119" s="28">
        <v>166582419</v>
      </c>
      <c r="AT119" s="34">
        <v>154301977</v>
      </c>
      <c r="AU119" s="34">
        <v>166582419</v>
      </c>
      <c r="AV119" s="71">
        <v>162840114</v>
      </c>
      <c r="AW119" s="28">
        <v>3742305</v>
      </c>
      <c r="AX119" s="74" t="s">
        <v>335</v>
      </c>
      <c r="AY119" s="34">
        <v>623842.24349999998</v>
      </c>
      <c r="AZ119" s="94">
        <v>163463956.24349999</v>
      </c>
      <c r="BA119" s="95">
        <v>623842.24349999428</v>
      </c>
      <c r="BB119" s="34"/>
      <c r="BD119" s="38"/>
      <c r="BE119" s="38"/>
      <c r="BF119" s="38"/>
      <c r="BG119" s="38"/>
      <c r="BH119" s="38"/>
      <c r="BI119" s="38"/>
      <c r="BJ119" s="38"/>
    </row>
    <row r="120" spans="1:62" ht="15" x14ac:dyDescent="0.2">
      <c r="A120" s="24" t="s">
        <v>19</v>
      </c>
      <c r="B120" s="24"/>
      <c r="C120" s="29"/>
      <c r="D120" s="29"/>
      <c r="E120" s="29"/>
      <c r="F120" s="29"/>
      <c r="G120" s="22">
        <v>7</v>
      </c>
      <c r="H120">
        <v>48</v>
      </c>
      <c r="I120" s="24">
        <v>94</v>
      </c>
      <c r="J120" s="22" t="s">
        <v>110</v>
      </c>
      <c r="K120" s="69"/>
      <c r="L120" s="70">
        <v>3972.06</v>
      </c>
      <c r="M120" s="68"/>
      <c r="N120" s="71">
        <v>1263</v>
      </c>
      <c r="O120" s="70">
        <v>378.9</v>
      </c>
      <c r="P120" s="70">
        <v>2383.2399999999998</v>
      </c>
      <c r="Q120" s="70">
        <v>0</v>
      </c>
      <c r="R120" s="70">
        <v>0</v>
      </c>
      <c r="S120" s="33">
        <v>0.32</v>
      </c>
      <c r="T120" s="33">
        <v>0</v>
      </c>
      <c r="U120" s="32">
        <v>0</v>
      </c>
      <c r="V120" s="32">
        <v>0</v>
      </c>
      <c r="W120">
        <v>296</v>
      </c>
      <c r="X120" s="97">
        <v>7.4520525873224469E-2</v>
      </c>
      <c r="Y120" s="70">
        <v>74</v>
      </c>
      <c r="Z120" s="35">
        <v>378.9</v>
      </c>
      <c r="AA120" s="48">
        <v>4424.96</v>
      </c>
      <c r="AB120" s="70">
        <v>4143419506.6700001</v>
      </c>
      <c r="AC120" s="71">
        <v>30014</v>
      </c>
      <c r="AD120" s="35">
        <v>138049.56</v>
      </c>
      <c r="AE120" s="23">
        <v>0.69638699999999998</v>
      </c>
      <c r="AF120" s="71">
        <v>81646</v>
      </c>
      <c r="AG120" s="23">
        <v>0.665381</v>
      </c>
      <c r="AH120" s="23">
        <v>0.312915</v>
      </c>
      <c r="AI120" s="72">
        <v>0.312915</v>
      </c>
      <c r="AJ120" s="73">
        <v>0</v>
      </c>
      <c r="AK120" s="36">
        <v>0.312915</v>
      </c>
      <c r="AL120">
        <v>0</v>
      </c>
      <c r="AM120" s="71">
        <v>0</v>
      </c>
      <c r="AN120" s="28">
        <v>0</v>
      </c>
      <c r="AO120">
        <v>0</v>
      </c>
      <c r="AP120"/>
      <c r="AQ120" s="28">
        <v>0</v>
      </c>
      <c r="AR120" s="28">
        <v>15957934</v>
      </c>
      <c r="AS120" s="28">
        <v>15957934</v>
      </c>
      <c r="AT120" s="34">
        <v>12983806</v>
      </c>
      <c r="AU120" s="34">
        <v>15957934</v>
      </c>
      <c r="AV120" s="71">
        <v>14131800</v>
      </c>
      <c r="AW120" s="28">
        <v>1826134</v>
      </c>
      <c r="AX120" s="74" t="s">
        <v>335</v>
      </c>
      <c r="AY120" s="34">
        <v>304416.53779999999</v>
      </c>
      <c r="AZ120" s="94">
        <v>14436216.537799999</v>
      </c>
      <c r="BA120" s="95">
        <v>304416.53779999912</v>
      </c>
      <c r="BB120" s="34"/>
      <c r="BD120" s="38"/>
      <c r="BE120" s="38"/>
      <c r="BF120" s="38"/>
      <c r="BG120" s="38"/>
      <c r="BH120" s="38"/>
      <c r="BI120" s="38"/>
      <c r="BJ120" s="38"/>
    </row>
    <row r="121" spans="1:62" ht="15" x14ac:dyDescent="0.2">
      <c r="A121" s="24" t="s">
        <v>29</v>
      </c>
      <c r="B121" s="24">
        <v>1</v>
      </c>
      <c r="C121" s="29">
        <v>1</v>
      </c>
      <c r="D121" s="29"/>
      <c r="E121" s="29">
        <v>0</v>
      </c>
      <c r="F121" s="29">
        <v>1</v>
      </c>
      <c r="G121" s="22">
        <v>10</v>
      </c>
      <c r="H121">
        <v>4</v>
      </c>
      <c r="I121" s="24">
        <v>95</v>
      </c>
      <c r="J121" s="22" t="s">
        <v>111</v>
      </c>
      <c r="K121" s="69"/>
      <c r="L121" s="70">
        <v>3284.42</v>
      </c>
      <c r="M121" s="76"/>
      <c r="N121" s="71">
        <v>2815</v>
      </c>
      <c r="O121" s="70">
        <v>844.5</v>
      </c>
      <c r="P121" s="70">
        <v>1970.65</v>
      </c>
      <c r="Q121" s="70">
        <v>844.34999999999991</v>
      </c>
      <c r="R121" s="70">
        <v>126.65</v>
      </c>
      <c r="S121" s="33">
        <v>0.86</v>
      </c>
      <c r="T121" s="33">
        <v>0.26</v>
      </c>
      <c r="U121" s="32">
        <v>853.95</v>
      </c>
      <c r="V121" s="32">
        <v>128.09</v>
      </c>
      <c r="W121">
        <v>847</v>
      </c>
      <c r="X121" s="97">
        <v>0.25788419264284107</v>
      </c>
      <c r="Y121" s="70">
        <v>211.75</v>
      </c>
      <c r="Z121" s="35">
        <v>844.5</v>
      </c>
      <c r="AA121" s="48">
        <v>4467.32</v>
      </c>
      <c r="AB121" s="70">
        <v>2133732118.6700001</v>
      </c>
      <c r="AC121" s="71">
        <v>26858</v>
      </c>
      <c r="AD121" s="35">
        <v>79444.94</v>
      </c>
      <c r="AE121" s="23">
        <v>0.40075699999999997</v>
      </c>
      <c r="AF121" s="71">
        <v>46298</v>
      </c>
      <c r="AG121" s="23">
        <v>0.37730999999999998</v>
      </c>
      <c r="AH121" s="23">
        <v>0.60627699999999995</v>
      </c>
      <c r="AI121" s="72">
        <v>0.60627699999999995</v>
      </c>
      <c r="AJ121" s="73">
        <v>0.06</v>
      </c>
      <c r="AK121" s="36">
        <v>0.66627700000000001</v>
      </c>
      <c r="AL121">
        <v>0</v>
      </c>
      <c r="AM121" s="71">
        <v>0</v>
      </c>
      <c r="AN121" s="28">
        <v>0</v>
      </c>
      <c r="AO121">
        <v>0</v>
      </c>
      <c r="AP121"/>
      <c r="AQ121" s="28">
        <v>0</v>
      </c>
      <c r="AR121" s="28">
        <v>34303846</v>
      </c>
      <c r="AS121" s="28">
        <v>34303846</v>
      </c>
      <c r="AT121" s="34">
        <v>25806077</v>
      </c>
      <c r="AU121" s="34">
        <v>34303846</v>
      </c>
      <c r="AV121" s="71">
        <v>29721688</v>
      </c>
      <c r="AW121" s="28">
        <v>4582158</v>
      </c>
      <c r="AX121" s="74" t="s">
        <v>335</v>
      </c>
      <c r="AY121" s="34">
        <v>763845.73859999992</v>
      </c>
      <c r="AZ121" s="94">
        <v>30485533.738600001</v>
      </c>
      <c r="BA121" s="95">
        <v>763845.73860000074</v>
      </c>
      <c r="BB121" s="34"/>
      <c r="BD121" s="38"/>
      <c r="BE121" s="38"/>
      <c r="BF121" s="38"/>
      <c r="BG121" s="38"/>
      <c r="BH121" s="38"/>
      <c r="BI121" s="38"/>
      <c r="BJ121" s="38"/>
    </row>
    <row r="122" spans="1:62" ht="15" x14ac:dyDescent="0.2">
      <c r="A122" s="24" t="s">
        <v>19</v>
      </c>
      <c r="B122" s="24"/>
      <c r="C122" s="29"/>
      <c r="D122" s="29"/>
      <c r="E122" s="29"/>
      <c r="F122" s="29"/>
      <c r="G122" s="22">
        <v>5</v>
      </c>
      <c r="H122">
        <v>67</v>
      </c>
      <c r="I122" s="24">
        <v>96</v>
      </c>
      <c r="J122" s="22" t="s">
        <v>112</v>
      </c>
      <c r="K122" s="69"/>
      <c r="L122" s="70">
        <v>3653.57</v>
      </c>
      <c r="M122" s="68"/>
      <c r="N122" s="71">
        <v>1194</v>
      </c>
      <c r="O122" s="70">
        <v>358.2</v>
      </c>
      <c r="P122" s="70">
        <v>2192.14</v>
      </c>
      <c r="Q122" s="70">
        <v>0</v>
      </c>
      <c r="R122" s="70">
        <v>0</v>
      </c>
      <c r="S122" s="33">
        <v>0.33</v>
      </c>
      <c r="T122" s="33">
        <v>0</v>
      </c>
      <c r="U122" s="32">
        <v>0</v>
      </c>
      <c r="V122" s="32">
        <v>0</v>
      </c>
      <c r="W122">
        <v>222</v>
      </c>
      <c r="X122" s="97">
        <v>6.0762487101656736E-2</v>
      </c>
      <c r="Y122" s="70">
        <v>55.5</v>
      </c>
      <c r="Z122" s="35">
        <v>358.2</v>
      </c>
      <c r="AA122" s="48">
        <v>4067.27</v>
      </c>
      <c r="AB122" s="70">
        <v>4481970384</v>
      </c>
      <c r="AC122" s="71">
        <v>26805</v>
      </c>
      <c r="AD122" s="35">
        <v>167206.51</v>
      </c>
      <c r="AE122" s="23">
        <v>0.843468</v>
      </c>
      <c r="AF122" s="71">
        <v>89969</v>
      </c>
      <c r="AG122" s="23">
        <v>0.73321099999999995</v>
      </c>
      <c r="AH122" s="23">
        <v>0.189609</v>
      </c>
      <c r="AI122" s="72">
        <v>0.189609</v>
      </c>
      <c r="AJ122" s="73">
        <v>0</v>
      </c>
      <c r="AK122" s="36">
        <v>0.189609</v>
      </c>
      <c r="AL122">
        <v>0</v>
      </c>
      <c r="AM122" s="71">
        <v>0</v>
      </c>
      <c r="AN122" s="28">
        <v>0</v>
      </c>
      <c r="AO122">
        <v>0</v>
      </c>
      <c r="AP122"/>
      <c r="AQ122" s="28">
        <v>0</v>
      </c>
      <c r="AR122" s="28">
        <v>8887976</v>
      </c>
      <c r="AS122" s="28">
        <v>8887976</v>
      </c>
      <c r="AT122" s="34">
        <v>11832806</v>
      </c>
      <c r="AU122" s="34">
        <v>8887976</v>
      </c>
      <c r="AV122" s="71">
        <v>11124188</v>
      </c>
      <c r="AW122" s="28">
        <v>2236212</v>
      </c>
      <c r="AX122" s="74" t="s">
        <v>334</v>
      </c>
      <c r="AY122" s="34">
        <v>0</v>
      </c>
      <c r="AZ122" s="94">
        <v>11124188</v>
      </c>
      <c r="BA122" s="95">
        <v>0</v>
      </c>
      <c r="BB122" s="34"/>
      <c r="BD122" s="38"/>
      <c r="BE122" s="38"/>
      <c r="BF122" s="38"/>
      <c r="BG122" s="38"/>
      <c r="BH122" s="38"/>
      <c r="BI122" s="38"/>
      <c r="BJ122" s="38"/>
    </row>
    <row r="123" spans="1:62" ht="15" x14ac:dyDescent="0.2">
      <c r="A123" s="24" t="s">
        <v>15</v>
      </c>
      <c r="B123" s="24"/>
      <c r="C123" s="29"/>
      <c r="D123" s="29"/>
      <c r="E123" s="29"/>
      <c r="F123" s="29"/>
      <c r="G123" s="22">
        <v>3</v>
      </c>
      <c r="H123">
        <v>106</v>
      </c>
      <c r="I123" s="24">
        <v>97</v>
      </c>
      <c r="J123" s="22" t="s">
        <v>113</v>
      </c>
      <c r="K123" s="69"/>
      <c r="L123" s="70">
        <v>4033.28</v>
      </c>
      <c r="M123" s="68"/>
      <c r="N123" s="71">
        <v>510</v>
      </c>
      <c r="O123" s="70">
        <v>153</v>
      </c>
      <c r="P123" s="70">
        <v>2419.9699999999998</v>
      </c>
      <c r="Q123" s="70">
        <v>0</v>
      </c>
      <c r="R123" s="70">
        <v>0</v>
      </c>
      <c r="S123" s="33">
        <v>0.13</v>
      </c>
      <c r="T123" s="33">
        <v>0</v>
      </c>
      <c r="U123" s="32">
        <v>0</v>
      </c>
      <c r="V123" s="32">
        <v>0</v>
      </c>
      <c r="W123">
        <v>42</v>
      </c>
      <c r="X123" s="97">
        <v>1.0413360837829261E-2</v>
      </c>
      <c r="Y123" s="70">
        <v>10.5</v>
      </c>
      <c r="Z123" s="35">
        <v>153</v>
      </c>
      <c r="AA123" s="48">
        <v>4196.7800000000007</v>
      </c>
      <c r="AB123" s="70">
        <v>4807828972.6700001</v>
      </c>
      <c r="AC123" s="71">
        <v>27891</v>
      </c>
      <c r="AD123" s="35">
        <v>172379.23</v>
      </c>
      <c r="AE123" s="23">
        <v>0.86956199999999995</v>
      </c>
      <c r="AF123" s="71">
        <v>127602</v>
      </c>
      <c r="AG123" s="23">
        <v>1.0399039999999999</v>
      </c>
      <c r="AH123" s="23">
        <v>7.9335000000000003E-2</v>
      </c>
      <c r="AI123" s="72">
        <v>7.9335000000000003E-2</v>
      </c>
      <c r="AJ123" s="73">
        <v>0</v>
      </c>
      <c r="AK123" s="36">
        <v>7.9335000000000003E-2</v>
      </c>
      <c r="AL123">
        <v>0</v>
      </c>
      <c r="AM123" s="71">
        <v>0</v>
      </c>
      <c r="AN123" s="28">
        <v>0</v>
      </c>
      <c r="AO123">
        <v>0</v>
      </c>
      <c r="AP123"/>
      <c r="AQ123" s="28">
        <v>0</v>
      </c>
      <c r="AR123" s="28">
        <v>3837267</v>
      </c>
      <c r="AS123" s="28">
        <v>3837267</v>
      </c>
      <c r="AT123" s="34">
        <v>4893944</v>
      </c>
      <c r="AU123" s="34">
        <v>3837267</v>
      </c>
      <c r="AV123" s="71">
        <v>4495691</v>
      </c>
      <c r="AW123" s="28">
        <v>658424</v>
      </c>
      <c r="AX123" s="74" t="s">
        <v>334</v>
      </c>
      <c r="AY123" s="34">
        <v>0</v>
      </c>
      <c r="AZ123" s="94">
        <v>4495691</v>
      </c>
      <c r="BA123" s="95">
        <v>0</v>
      </c>
      <c r="BB123" s="34"/>
      <c r="BD123" s="38"/>
      <c r="BE123" s="38"/>
      <c r="BF123" s="38"/>
      <c r="BG123" s="38"/>
      <c r="BH123" s="38"/>
      <c r="BI123" s="38"/>
      <c r="BJ123" s="38"/>
    </row>
    <row r="124" spans="1:62" ht="15" x14ac:dyDescent="0.2">
      <c r="A124" s="24" t="s">
        <v>13</v>
      </c>
      <c r="B124" s="24"/>
      <c r="C124" s="29"/>
      <c r="D124" s="29"/>
      <c r="E124" s="29"/>
      <c r="F124" s="29"/>
      <c r="G124" s="22">
        <v>2</v>
      </c>
      <c r="H124">
        <v>140</v>
      </c>
      <c r="I124" s="24">
        <v>98</v>
      </c>
      <c r="J124" s="22" t="s">
        <v>114</v>
      </c>
      <c r="K124" s="69"/>
      <c r="L124" s="70">
        <v>137.4</v>
      </c>
      <c r="M124" s="68"/>
      <c r="N124" s="71">
        <v>47</v>
      </c>
      <c r="O124" s="70">
        <v>14.1</v>
      </c>
      <c r="P124" s="70">
        <v>82.44</v>
      </c>
      <c r="Q124" s="70">
        <v>0</v>
      </c>
      <c r="R124" s="70">
        <v>0</v>
      </c>
      <c r="S124" s="33">
        <v>0.34</v>
      </c>
      <c r="T124" s="33">
        <v>0</v>
      </c>
      <c r="U124" s="32">
        <v>0</v>
      </c>
      <c r="V124" s="32">
        <v>0</v>
      </c>
      <c r="W124">
        <v>2</v>
      </c>
      <c r="X124" s="97">
        <v>1.4556040756914119E-2</v>
      </c>
      <c r="Y124" s="70">
        <v>0.5</v>
      </c>
      <c r="Z124" s="35">
        <v>14.1</v>
      </c>
      <c r="AA124" s="48">
        <v>152</v>
      </c>
      <c r="AB124" s="70">
        <v>408374314</v>
      </c>
      <c r="AC124" s="71">
        <v>1630</v>
      </c>
      <c r="AD124" s="35">
        <v>250536.39</v>
      </c>
      <c r="AE124" s="23">
        <v>1.2638229999999999</v>
      </c>
      <c r="AF124" s="71">
        <v>75208</v>
      </c>
      <c r="AG124" s="23">
        <v>0.61291399999999996</v>
      </c>
      <c r="AH124" s="23">
        <v>-6.855E-2</v>
      </c>
      <c r="AI124" s="72">
        <v>0.01</v>
      </c>
      <c r="AJ124" s="73">
        <v>0</v>
      </c>
      <c r="AK124" s="36">
        <v>0.01</v>
      </c>
      <c r="AL124">
        <v>68</v>
      </c>
      <c r="AM124" s="71">
        <v>6</v>
      </c>
      <c r="AN124" s="28">
        <v>40800</v>
      </c>
      <c r="AO124">
        <v>0</v>
      </c>
      <c r="AP124"/>
      <c r="AQ124" s="28">
        <v>0</v>
      </c>
      <c r="AR124" s="28">
        <v>17518</v>
      </c>
      <c r="AS124" s="28">
        <v>58318</v>
      </c>
      <c r="AT124" s="34">
        <v>25815</v>
      </c>
      <c r="AU124" s="34">
        <v>58318</v>
      </c>
      <c r="AV124" s="71">
        <v>29866</v>
      </c>
      <c r="AW124" s="28">
        <v>28452</v>
      </c>
      <c r="AX124" s="74" t="s">
        <v>335</v>
      </c>
      <c r="AY124" s="34">
        <v>4742.9483999999993</v>
      </c>
      <c r="AZ124" s="94">
        <v>34608.948400000001</v>
      </c>
      <c r="BA124" s="95">
        <v>4742.9484000000011</v>
      </c>
      <c r="BB124" s="34"/>
      <c r="BD124" s="38"/>
      <c r="BE124" s="38"/>
      <c r="BF124" s="38"/>
      <c r="BG124" s="38"/>
      <c r="BH124" s="38"/>
      <c r="BI124" s="38"/>
      <c r="BJ124" s="38"/>
    </row>
    <row r="125" spans="1:62" ht="15" x14ac:dyDescent="0.2">
      <c r="A125" s="24" t="s">
        <v>13</v>
      </c>
      <c r="B125" s="24"/>
      <c r="C125" s="29"/>
      <c r="D125" s="29"/>
      <c r="E125" s="29"/>
      <c r="F125" s="29"/>
      <c r="G125" s="22">
        <v>6</v>
      </c>
      <c r="H125">
        <v>91</v>
      </c>
      <c r="I125" s="24">
        <v>99</v>
      </c>
      <c r="J125" s="22" t="s">
        <v>115</v>
      </c>
      <c r="K125" s="69"/>
      <c r="L125" s="70">
        <v>1623.07</v>
      </c>
      <c r="M125" s="68"/>
      <c r="N125" s="71">
        <v>318</v>
      </c>
      <c r="O125" s="70">
        <v>95.4</v>
      </c>
      <c r="P125" s="70">
        <v>973.84</v>
      </c>
      <c r="Q125" s="70">
        <v>0</v>
      </c>
      <c r="R125" s="70">
        <v>0</v>
      </c>
      <c r="S125" s="33">
        <v>0.2</v>
      </c>
      <c r="T125" s="33">
        <v>0</v>
      </c>
      <c r="U125" s="32">
        <v>0</v>
      </c>
      <c r="V125" s="32">
        <v>0</v>
      </c>
      <c r="W125">
        <v>20</v>
      </c>
      <c r="X125" s="97">
        <v>1.2322327441207096E-2</v>
      </c>
      <c r="Y125" s="70">
        <v>5</v>
      </c>
      <c r="Z125" s="35">
        <v>95.4</v>
      </c>
      <c r="AA125" s="48">
        <v>1723.47</v>
      </c>
      <c r="AB125" s="70">
        <v>1922029890</v>
      </c>
      <c r="AC125" s="71">
        <v>14146</v>
      </c>
      <c r="AD125" s="35">
        <v>135870.91</v>
      </c>
      <c r="AE125" s="23">
        <v>0.68539700000000003</v>
      </c>
      <c r="AF125" s="71">
        <v>90461</v>
      </c>
      <c r="AG125" s="23">
        <v>0.73721999999999999</v>
      </c>
      <c r="AH125" s="23">
        <v>0.29905599999999999</v>
      </c>
      <c r="AI125" s="72">
        <v>0.29905599999999999</v>
      </c>
      <c r="AJ125" s="73">
        <v>0</v>
      </c>
      <c r="AK125" s="36">
        <v>0.29905599999999999</v>
      </c>
      <c r="AL125">
        <v>0</v>
      </c>
      <c r="AM125" s="71">
        <v>0</v>
      </c>
      <c r="AN125" s="28">
        <v>0</v>
      </c>
      <c r="AO125">
        <v>0</v>
      </c>
      <c r="AP125"/>
      <c r="AQ125" s="28">
        <v>0</v>
      </c>
      <c r="AR125" s="28">
        <v>5940147</v>
      </c>
      <c r="AS125" s="28">
        <v>5940147</v>
      </c>
      <c r="AT125" s="34">
        <v>8076776</v>
      </c>
      <c r="AU125" s="34">
        <v>5940147</v>
      </c>
      <c r="AV125" s="71">
        <v>7331325</v>
      </c>
      <c r="AW125" s="28">
        <v>1391178</v>
      </c>
      <c r="AX125" s="74" t="s">
        <v>334</v>
      </c>
      <c r="AY125" s="34">
        <v>0</v>
      </c>
      <c r="AZ125" s="94">
        <v>7331325</v>
      </c>
      <c r="BA125" s="95">
        <v>0</v>
      </c>
      <c r="BB125" s="34"/>
      <c r="BD125" s="38"/>
      <c r="BE125" s="38"/>
      <c r="BF125" s="38"/>
      <c r="BG125" s="38"/>
      <c r="BH125" s="38"/>
      <c r="BI125" s="38"/>
      <c r="BJ125" s="38"/>
    </row>
    <row r="126" spans="1:62" ht="15" x14ac:dyDescent="0.2">
      <c r="A126" s="24" t="s">
        <v>37</v>
      </c>
      <c r="B126" s="24"/>
      <c r="C126" s="29"/>
      <c r="D126" s="29"/>
      <c r="E126" s="29"/>
      <c r="F126" s="29"/>
      <c r="G126" s="22">
        <v>8</v>
      </c>
      <c r="H126">
        <v>68</v>
      </c>
      <c r="I126" s="24">
        <v>100</v>
      </c>
      <c r="J126" s="22" t="s">
        <v>116</v>
      </c>
      <c r="K126" s="69"/>
      <c r="L126" s="70">
        <v>355.19</v>
      </c>
      <c r="M126" s="68"/>
      <c r="N126" s="71">
        <v>147</v>
      </c>
      <c r="O126" s="70">
        <v>44.1</v>
      </c>
      <c r="P126" s="70">
        <v>213.11</v>
      </c>
      <c r="Q126" s="70">
        <v>0</v>
      </c>
      <c r="R126" s="70">
        <v>0</v>
      </c>
      <c r="S126" s="33">
        <v>0.41</v>
      </c>
      <c r="T126" s="33">
        <v>0</v>
      </c>
      <c r="U126" s="32">
        <v>0</v>
      </c>
      <c r="V126" s="32">
        <v>0</v>
      </c>
      <c r="W126">
        <v>14</v>
      </c>
      <c r="X126" s="97">
        <v>3.9415524085700614E-2</v>
      </c>
      <c r="Y126" s="70">
        <v>3.5</v>
      </c>
      <c r="Z126" s="35">
        <v>44.1</v>
      </c>
      <c r="AA126" s="48">
        <v>402.79</v>
      </c>
      <c r="AB126" s="70">
        <v>440346017</v>
      </c>
      <c r="AC126" s="71">
        <v>3251</v>
      </c>
      <c r="AD126" s="35">
        <v>135449.41</v>
      </c>
      <c r="AE126" s="23">
        <v>0.68327000000000004</v>
      </c>
      <c r="AF126" s="71">
        <v>62432</v>
      </c>
      <c r="AG126" s="23">
        <v>0.508795</v>
      </c>
      <c r="AH126" s="23">
        <v>0.36907299999999998</v>
      </c>
      <c r="AI126" s="72">
        <v>0.36907299999999998</v>
      </c>
      <c r="AJ126" s="73">
        <v>0</v>
      </c>
      <c r="AK126" s="36">
        <v>0.36907299999999998</v>
      </c>
      <c r="AL126">
        <v>129</v>
      </c>
      <c r="AM126" s="71">
        <v>4</v>
      </c>
      <c r="AN126" s="28">
        <v>51600</v>
      </c>
      <c r="AO126">
        <v>0</v>
      </c>
      <c r="AP126"/>
      <c r="AQ126" s="28">
        <v>0</v>
      </c>
      <c r="AR126" s="28">
        <v>1713294</v>
      </c>
      <c r="AS126" s="28">
        <v>1764894</v>
      </c>
      <c r="AT126" s="34">
        <v>2044243</v>
      </c>
      <c r="AU126" s="34">
        <v>1764894</v>
      </c>
      <c r="AV126" s="71">
        <v>1781954</v>
      </c>
      <c r="AW126" s="28">
        <v>17060</v>
      </c>
      <c r="AX126" s="74" t="s">
        <v>334</v>
      </c>
      <c r="AY126" s="34">
        <v>0</v>
      </c>
      <c r="AZ126" s="94">
        <v>1781954</v>
      </c>
      <c r="BA126" s="95">
        <v>0</v>
      </c>
      <c r="BB126" s="34"/>
      <c r="BD126" s="38"/>
      <c r="BE126" s="38"/>
      <c r="BF126" s="38"/>
      <c r="BG126" s="38"/>
      <c r="BH126" s="38"/>
      <c r="BI126" s="38"/>
      <c r="BJ126" s="38"/>
    </row>
    <row r="127" spans="1:62" ht="15" x14ac:dyDescent="0.2">
      <c r="A127" s="24" t="s">
        <v>19</v>
      </c>
      <c r="B127" s="24"/>
      <c r="C127" s="29"/>
      <c r="D127" s="29"/>
      <c r="E127" s="29"/>
      <c r="F127" s="29"/>
      <c r="G127" s="22">
        <v>4</v>
      </c>
      <c r="H127">
        <v>92</v>
      </c>
      <c r="I127" s="24">
        <v>101</v>
      </c>
      <c r="J127" s="22" t="s">
        <v>117</v>
      </c>
      <c r="K127" s="69"/>
      <c r="L127" s="70">
        <v>3199.16</v>
      </c>
      <c r="M127" s="68"/>
      <c r="N127" s="71">
        <v>664</v>
      </c>
      <c r="O127" s="70">
        <v>199.2</v>
      </c>
      <c r="P127" s="70">
        <v>1919.5</v>
      </c>
      <c r="Q127" s="70">
        <v>0</v>
      </c>
      <c r="R127" s="70">
        <v>0</v>
      </c>
      <c r="S127" s="33">
        <v>0.21</v>
      </c>
      <c r="T127" s="33">
        <v>0</v>
      </c>
      <c r="U127" s="32">
        <v>0</v>
      </c>
      <c r="V127" s="32">
        <v>0</v>
      </c>
      <c r="W127">
        <v>137</v>
      </c>
      <c r="X127" s="97">
        <v>4.2823741232073421E-2</v>
      </c>
      <c r="Y127" s="70">
        <v>34.25</v>
      </c>
      <c r="Z127" s="35">
        <v>199.2</v>
      </c>
      <c r="AA127" s="48">
        <v>3432.6099999999997</v>
      </c>
      <c r="AB127" s="70">
        <v>4333468190.3299999</v>
      </c>
      <c r="AC127" s="71">
        <v>23683</v>
      </c>
      <c r="AD127" s="35">
        <v>182978.01</v>
      </c>
      <c r="AE127" s="23">
        <v>0.92302700000000004</v>
      </c>
      <c r="AF127" s="71">
        <v>96598</v>
      </c>
      <c r="AG127" s="23">
        <v>0.78723399999999999</v>
      </c>
      <c r="AH127" s="23">
        <v>0.117711</v>
      </c>
      <c r="AI127" s="72">
        <v>0.117711</v>
      </c>
      <c r="AJ127" s="73">
        <v>0</v>
      </c>
      <c r="AK127" s="36">
        <v>0.117711</v>
      </c>
      <c r="AL127">
        <v>0</v>
      </c>
      <c r="AM127" s="71">
        <v>0</v>
      </c>
      <c r="AN127" s="28">
        <v>0</v>
      </c>
      <c r="AO127">
        <v>0</v>
      </c>
      <c r="AP127"/>
      <c r="AQ127" s="28">
        <v>0</v>
      </c>
      <c r="AR127" s="28">
        <v>4656745</v>
      </c>
      <c r="AS127" s="28">
        <v>4656745</v>
      </c>
      <c r="AT127" s="34">
        <v>3842088</v>
      </c>
      <c r="AU127" s="34">
        <v>4656745</v>
      </c>
      <c r="AV127" s="71">
        <v>3860551</v>
      </c>
      <c r="AW127" s="28">
        <v>796194</v>
      </c>
      <c r="AX127" s="74" t="s">
        <v>335</v>
      </c>
      <c r="AY127" s="34">
        <v>132725.5398</v>
      </c>
      <c r="AZ127" s="94">
        <v>3993276.5397999999</v>
      </c>
      <c r="BA127" s="95">
        <v>132725.53979999991</v>
      </c>
      <c r="BB127" s="34"/>
      <c r="BD127" s="38"/>
      <c r="BE127" s="38"/>
      <c r="BF127" s="38"/>
      <c r="BG127" s="38"/>
      <c r="BH127" s="38"/>
      <c r="BI127" s="38"/>
      <c r="BJ127" s="38"/>
    </row>
    <row r="128" spans="1:62" ht="15" x14ac:dyDescent="0.2">
      <c r="A128" s="24" t="s">
        <v>13</v>
      </c>
      <c r="B128" s="24"/>
      <c r="C128" s="29"/>
      <c r="D128" s="29"/>
      <c r="E128" s="29"/>
      <c r="F128" s="29"/>
      <c r="G128" s="22">
        <v>4</v>
      </c>
      <c r="H128">
        <v>76</v>
      </c>
      <c r="I128" s="24">
        <v>102</v>
      </c>
      <c r="J128" s="22" t="s">
        <v>118</v>
      </c>
      <c r="K128" s="69"/>
      <c r="L128" s="70">
        <v>765.73</v>
      </c>
      <c r="M128" s="68"/>
      <c r="N128" s="71">
        <v>150</v>
      </c>
      <c r="O128" s="70">
        <v>45</v>
      </c>
      <c r="P128" s="70">
        <v>459.44</v>
      </c>
      <c r="Q128" s="70">
        <v>0</v>
      </c>
      <c r="R128" s="70">
        <v>0</v>
      </c>
      <c r="S128" s="33">
        <v>0.2</v>
      </c>
      <c r="T128" s="33">
        <v>0</v>
      </c>
      <c r="U128" s="32">
        <v>0</v>
      </c>
      <c r="V128" s="32">
        <v>0</v>
      </c>
      <c r="W128">
        <v>0</v>
      </c>
      <c r="X128" s="97">
        <v>0</v>
      </c>
      <c r="Y128" s="70">
        <v>0</v>
      </c>
      <c r="Z128" s="35">
        <v>45</v>
      </c>
      <c r="AA128" s="48">
        <v>810.73</v>
      </c>
      <c r="AB128" s="70">
        <v>834873446</v>
      </c>
      <c r="AC128" s="71">
        <v>5196</v>
      </c>
      <c r="AD128" s="35">
        <v>160676.18</v>
      </c>
      <c r="AE128" s="23">
        <v>0.81052599999999997</v>
      </c>
      <c r="AF128" s="71">
        <v>75833</v>
      </c>
      <c r="AG128" s="23">
        <v>0.618008</v>
      </c>
      <c r="AH128" s="23">
        <v>0.247229</v>
      </c>
      <c r="AI128" s="72">
        <v>0.247229</v>
      </c>
      <c r="AJ128" s="73">
        <v>0</v>
      </c>
      <c r="AK128" s="36">
        <v>0.247229</v>
      </c>
      <c r="AL128">
        <v>0</v>
      </c>
      <c r="AM128" s="71">
        <v>0</v>
      </c>
      <c r="AN128" s="28">
        <v>0</v>
      </c>
      <c r="AO128">
        <v>0</v>
      </c>
      <c r="AP128"/>
      <c r="AQ128" s="28">
        <v>0</v>
      </c>
      <c r="AR128" s="28">
        <v>2310025</v>
      </c>
      <c r="AS128" s="28">
        <v>2310025</v>
      </c>
      <c r="AT128" s="34">
        <v>2834470</v>
      </c>
      <c r="AU128" s="34">
        <v>2310025</v>
      </c>
      <c r="AV128" s="71">
        <v>2584204</v>
      </c>
      <c r="AW128" s="28">
        <v>274179</v>
      </c>
      <c r="AX128" s="74" t="s">
        <v>334</v>
      </c>
      <c r="AY128" s="34">
        <v>0</v>
      </c>
      <c r="AZ128" s="94">
        <v>2584204</v>
      </c>
      <c r="BA128" s="95">
        <v>0</v>
      </c>
      <c r="BB128" s="34"/>
      <c r="BD128" s="38"/>
      <c r="BE128" s="38"/>
      <c r="BF128" s="38"/>
      <c r="BG128" s="38"/>
      <c r="BH128" s="38"/>
      <c r="BI128" s="38"/>
      <c r="BJ128" s="38"/>
    </row>
    <row r="129" spans="1:62" ht="15" x14ac:dyDescent="0.2">
      <c r="A129" s="24" t="s">
        <v>11</v>
      </c>
      <c r="B129" s="24">
        <v>1</v>
      </c>
      <c r="C129" s="29">
        <v>1</v>
      </c>
      <c r="D129" s="29"/>
      <c r="E129" s="29"/>
      <c r="F129" s="29"/>
      <c r="G129" s="22">
        <v>3</v>
      </c>
      <c r="H129">
        <v>72</v>
      </c>
      <c r="I129" s="24">
        <v>103</v>
      </c>
      <c r="J129" s="22" t="s">
        <v>119</v>
      </c>
      <c r="K129" s="69"/>
      <c r="L129" s="70">
        <v>11823.28</v>
      </c>
      <c r="M129" s="68"/>
      <c r="N129" s="71">
        <v>6305</v>
      </c>
      <c r="O129" s="70">
        <v>1891.5</v>
      </c>
      <c r="P129" s="70">
        <v>7093.97</v>
      </c>
      <c r="Q129" s="70">
        <v>0</v>
      </c>
      <c r="R129" s="70">
        <v>0</v>
      </c>
      <c r="S129" s="33">
        <v>0.53</v>
      </c>
      <c r="T129" s="33">
        <v>0</v>
      </c>
      <c r="U129" s="32">
        <v>0</v>
      </c>
      <c r="V129" s="32">
        <v>0</v>
      </c>
      <c r="W129">
        <v>2061</v>
      </c>
      <c r="X129" s="97">
        <v>0.17431710997286709</v>
      </c>
      <c r="Y129" s="70">
        <v>515.25</v>
      </c>
      <c r="Z129" s="35">
        <v>1891.5</v>
      </c>
      <c r="AA129" s="48">
        <v>14230.03</v>
      </c>
      <c r="AB129" s="70">
        <v>20281986726.330002</v>
      </c>
      <c r="AC129" s="71">
        <v>88816</v>
      </c>
      <c r="AD129" s="35">
        <v>228359.61</v>
      </c>
      <c r="AE129" s="23">
        <v>1.151953</v>
      </c>
      <c r="AF129" s="71">
        <v>85769</v>
      </c>
      <c r="AG129" s="23">
        <v>0.69898199999999999</v>
      </c>
      <c r="AH129" s="23">
        <v>-1.6062E-2</v>
      </c>
      <c r="AI129" s="72">
        <v>0.1</v>
      </c>
      <c r="AJ129" s="73">
        <v>0</v>
      </c>
      <c r="AK129" s="36">
        <v>0.1</v>
      </c>
      <c r="AL129">
        <v>0</v>
      </c>
      <c r="AM129" s="71">
        <v>0</v>
      </c>
      <c r="AN129" s="28">
        <v>0</v>
      </c>
      <c r="AO129">
        <v>0</v>
      </c>
      <c r="AP129"/>
      <c r="AQ129" s="28">
        <v>0</v>
      </c>
      <c r="AR129" s="28">
        <v>16400110</v>
      </c>
      <c r="AS129" s="28">
        <v>16400110</v>
      </c>
      <c r="AT129" s="34">
        <v>11243340</v>
      </c>
      <c r="AU129" s="34">
        <v>16400110</v>
      </c>
      <c r="AV129" s="71">
        <v>13178830</v>
      </c>
      <c r="AW129" s="28">
        <v>3221280</v>
      </c>
      <c r="AX129" s="74" t="s">
        <v>335</v>
      </c>
      <c r="AY129" s="34">
        <v>536987.37599999993</v>
      </c>
      <c r="AZ129" s="94">
        <v>13715817.376</v>
      </c>
      <c r="BA129" s="95">
        <v>536987.37600000016</v>
      </c>
      <c r="BB129" s="34"/>
      <c r="BD129" s="38"/>
      <c r="BE129" s="38"/>
      <c r="BF129" s="38"/>
      <c r="BG129" s="38"/>
      <c r="BH129" s="38"/>
      <c r="BI129" s="38"/>
      <c r="BJ129" s="38"/>
    </row>
    <row r="130" spans="1:62" ht="15" x14ac:dyDescent="0.2">
      <c r="A130" s="24" t="s">
        <v>11</v>
      </c>
      <c r="B130" s="24">
        <v>1</v>
      </c>
      <c r="C130" s="29">
        <v>1</v>
      </c>
      <c r="D130" s="29"/>
      <c r="E130" s="29">
        <v>0</v>
      </c>
      <c r="F130" s="29">
        <v>1</v>
      </c>
      <c r="G130" s="22">
        <v>10</v>
      </c>
      <c r="H130">
        <v>7</v>
      </c>
      <c r="I130" s="24">
        <v>104</v>
      </c>
      <c r="J130" s="22" t="s">
        <v>120</v>
      </c>
      <c r="K130" s="69"/>
      <c r="L130" s="70">
        <v>4970</v>
      </c>
      <c r="M130" s="76"/>
      <c r="N130" s="71">
        <v>3073</v>
      </c>
      <c r="O130" s="70">
        <v>921.9</v>
      </c>
      <c r="P130" s="70">
        <v>2982</v>
      </c>
      <c r="Q130" s="70">
        <v>91</v>
      </c>
      <c r="R130" s="70">
        <v>13.65</v>
      </c>
      <c r="S130" s="33">
        <v>0.62</v>
      </c>
      <c r="T130" s="33">
        <v>2.0000000000000018E-2</v>
      </c>
      <c r="U130" s="32">
        <v>99.4</v>
      </c>
      <c r="V130" s="32">
        <v>14.91</v>
      </c>
      <c r="W130">
        <v>836</v>
      </c>
      <c r="X130" s="97">
        <v>0.16820925553319921</v>
      </c>
      <c r="Y130" s="70">
        <v>209</v>
      </c>
      <c r="Z130" s="35">
        <v>921.9</v>
      </c>
      <c r="AA130" s="48">
        <v>6114.5499999999993</v>
      </c>
      <c r="AB130" s="70">
        <v>2914284027.3299999</v>
      </c>
      <c r="AC130" s="71">
        <v>38768</v>
      </c>
      <c r="AD130" s="35">
        <v>75172.41</v>
      </c>
      <c r="AE130" s="23">
        <v>0.37920500000000001</v>
      </c>
      <c r="AF130" s="71">
        <v>57052</v>
      </c>
      <c r="AG130" s="23">
        <v>0.46494999999999997</v>
      </c>
      <c r="AH130" s="23">
        <v>0.59507200000000005</v>
      </c>
      <c r="AI130" s="72">
        <v>0.59507200000000005</v>
      </c>
      <c r="AJ130" s="73">
        <v>0.05</v>
      </c>
      <c r="AK130" s="36">
        <v>0.64507200000000009</v>
      </c>
      <c r="AL130">
        <v>0</v>
      </c>
      <c r="AM130" s="96">
        <v>0</v>
      </c>
      <c r="AN130" s="28">
        <v>0</v>
      </c>
      <c r="AO130">
        <v>1434</v>
      </c>
      <c r="AP130">
        <v>4</v>
      </c>
      <c r="AQ130" s="28">
        <v>573600</v>
      </c>
      <c r="AR130" s="28">
        <v>45458346</v>
      </c>
      <c r="AS130" s="28">
        <v>46031946</v>
      </c>
      <c r="AT130" s="34">
        <v>36209664</v>
      </c>
      <c r="AU130" s="34">
        <v>46031946</v>
      </c>
      <c r="AV130" s="71">
        <v>40544337</v>
      </c>
      <c r="AW130" s="28">
        <v>5487609</v>
      </c>
      <c r="AX130" s="74" t="s">
        <v>335</v>
      </c>
      <c r="AY130" s="34">
        <v>914784.42029999988</v>
      </c>
      <c r="AZ130" s="94">
        <v>41459121.420299999</v>
      </c>
      <c r="BA130" s="95">
        <v>914784.42029999942</v>
      </c>
      <c r="BB130" s="34"/>
      <c r="BD130" s="38"/>
      <c r="BE130" s="38"/>
      <c r="BF130" s="38"/>
      <c r="BG130" s="38"/>
      <c r="BH130" s="38"/>
      <c r="BI130" s="38"/>
      <c r="BJ130" s="38"/>
    </row>
    <row r="131" spans="1:62" ht="15" x14ac:dyDescent="0.2">
      <c r="A131" s="24" t="s">
        <v>9</v>
      </c>
      <c r="B131" s="24"/>
      <c r="C131" s="29"/>
      <c r="D131" s="29"/>
      <c r="E131" s="29"/>
      <c r="F131" s="29"/>
      <c r="G131" s="22">
        <v>2</v>
      </c>
      <c r="H131">
        <v>148</v>
      </c>
      <c r="I131" s="24">
        <v>105</v>
      </c>
      <c r="J131" s="22" t="s">
        <v>121</v>
      </c>
      <c r="K131" s="69"/>
      <c r="L131" s="70">
        <v>1062.32</v>
      </c>
      <c r="M131" s="68"/>
      <c r="N131" s="71">
        <v>161</v>
      </c>
      <c r="O131" s="70">
        <v>48.3</v>
      </c>
      <c r="P131" s="70">
        <v>637.39</v>
      </c>
      <c r="Q131" s="70">
        <v>0</v>
      </c>
      <c r="R131" s="70">
        <v>0</v>
      </c>
      <c r="S131" s="33">
        <v>0.15</v>
      </c>
      <c r="T131" s="33">
        <v>0</v>
      </c>
      <c r="U131" s="32">
        <v>0</v>
      </c>
      <c r="V131" s="32">
        <v>0</v>
      </c>
      <c r="W131">
        <v>26</v>
      </c>
      <c r="X131" s="97">
        <v>2.44747345432638E-2</v>
      </c>
      <c r="Y131" s="70">
        <v>6.5</v>
      </c>
      <c r="Z131" s="35">
        <v>48.3</v>
      </c>
      <c r="AA131" s="48">
        <v>1117.1199999999999</v>
      </c>
      <c r="AB131" s="70">
        <v>2281273413.6700001</v>
      </c>
      <c r="AC131" s="71">
        <v>7306</v>
      </c>
      <c r="AD131" s="35">
        <v>312246.57</v>
      </c>
      <c r="AE131" s="23">
        <v>1.575118</v>
      </c>
      <c r="AF131" s="71">
        <v>96567</v>
      </c>
      <c r="AG131" s="23">
        <v>0.78698199999999996</v>
      </c>
      <c r="AH131" s="23">
        <v>-0.33867700000000001</v>
      </c>
      <c r="AI131" s="72">
        <v>0.01</v>
      </c>
      <c r="AJ131" s="73">
        <v>0</v>
      </c>
      <c r="AK131" s="36">
        <v>0.01</v>
      </c>
      <c r="AL131">
        <v>1061</v>
      </c>
      <c r="AM131" s="71">
        <v>13</v>
      </c>
      <c r="AN131" s="28">
        <v>1379300</v>
      </c>
      <c r="AO131">
        <v>0</v>
      </c>
      <c r="AP131"/>
      <c r="AQ131" s="28">
        <v>0</v>
      </c>
      <c r="AR131" s="28">
        <v>128748</v>
      </c>
      <c r="AS131" s="28">
        <v>1508048</v>
      </c>
      <c r="AT131" s="34">
        <v>247462</v>
      </c>
      <c r="AU131" s="34">
        <v>1508048</v>
      </c>
      <c r="AV131" s="71">
        <v>370531</v>
      </c>
      <c r="AW131" s="28">
        <v>1137517</v>
      </c>
      <c r="AX131" s="74" t="s">
        <v>335</v>
      </c>
      <c r="AY131" s="34">
        <v>189624.0839</v>
      </c>
      <c r="AZ131" s="94">
        <v>560155.08389999997</v>
      </c>
      <c r="BA131" s="95">
        <v>189624.08389999997</v>
      </c>
      <c r="BB131" s="34"/>
      <c r="BD131" s="38"/>
      <c r="BE131" s="38"/>
      <c r="BF131" s="38"/>
      <c r="BG131" s="38"/>
      <c r="BH131" s="38"/>
      <c r="BI131" s="38"/>
      <c r="BJ131" s="38"/>
    </row>
    <row r="132" spans="1:62" ht="15" x14ac:dyDescent="0.2">
      <c r="A132" s="24" t="s">
        <v>19</v>
      </c>
      <c r="B132" s="24"/>
      <c r="C132" s="29"/>
      <c r="D132" s="29"/>
      <c r="E132" s="29"/>
      <c r="F132" s="29"/>
      <c r="G132" s="22">
        <v>2</v>
      </c>
      <c r="H132">
        <v>144</v>
      </c>
      <c r="I132" s="24">
        <v>106</v>
      </c>
      <c r="J132" s="22" t="s">
        <v>122</v>
      </c>
      <c r="K132" s="69"/>
      <c r="L132" s="70">
        <v>1032.68</v>
      </c>
      <c r="M132" s="68"/>
      <c r="N132" s="71">
        <v>277</v>
      </c>
      <c r="O132" s="70">
        <v>83.1</v>
      </c>
      <c r="P132" s="70">
        <v>619.61</v>
      </c>
      <c r="Q132" s="70">
        <v>0</v>
      </c>
      <c r="R132" s="70">
        <v>0</v>
      </c>
      <c r="S132" s="33">
        <v>0.27</v>
      </c>
      <c r="T132" s="33">
        <v>0</v>
      </c>
      <c r="U132" s="32">
        <v>0</v>
      </c>
      <c r="V132" s="32">
        <v>0</v>
      </c>
      <c r="W132">
        <v>77</v>
      </c>
      <c r="X132" s="97">
        <v>7.4563272262462718E-2</v>
      </c>
      <c r="Y132" s="70">
        <v>19.25</v>
      </c>
      <c r="Z132" s="35">
        <v>83.1</v>
      </c>
      <c r="AA132" s="48">
        <v>1135.03</v>
      </c>
      <c r="AB132" s="70">
        <v>3299698374.6700001</v>
      </c>
      <c r="AC132" s="71">
        <v>10061</v>
      </c>
      <c r="AD132" s="35">
        <v>327969.23</v>
      </c>
      <c r="AE132" s="23">
        <v>1.6544300000000001</v>
      </c>
      <c r="AF132" s="71">
        <v>83132</v>
      </c>
      <c r="AG132" s="23">
        <v>0.67749199999999998</v>
      </c>
      <c r="AH132" s="23">
        <v>-0.36134899999999998</v>
      </c>
      <c r="AI132" s="72">
        <v>0.01</v>
      </c>
      <c r="AJ132" s="73">
        <v>0</v>
      </c>
      <c r="AK132" s="36">
        <v>0.01</v>
      </c>
      <c r="AL132">
        <v>0</v>
      </c>
      <c r="AM132" s="71">
        <v>0</v>
      </c>
      <c r="AN132" s="28">
        <v>0</v>
      </c>
      <c r="AO132">
        <v>0</v>
      </c>
      <c r="AP132"/>
      <c r="AQ132" s="28">
        <v>0</v>
      </c>
      <c r="AR132" s="28">
        <v>130812</v>
      </c>
      <c r="AS132" s="28">
        <v>130812</v>
      </c>
      <c r="AT132" s="34">
        <v>122907</v>
      </c>
      <c r="AU132" s="34">
        <v>130812</v>
      </c>
      <c r="AV132" s="71">
        <v>130783</v>
      </c>
      <c r="AW132" s="28">
        <v>29</v>
      </c>
      <c r="AX132" s="74" t="s">
        <v>335</v>
      </c>
      <c r="AY132" s="34">
        <v>4.8342999999999998</v>
      </c>
      <c r="AZ132" s="94">
        <v>130787.8343</v>
      </c>
      <c r="BA132" s="95">
        <v>4.8343000000022585</v>
      </c>
      <c r="BB132" s="34"/>
      <c r="BD132" s="38"/>
      <c r="BE132" s="38"/>
      <c r="BF132" s="38"/>
      <c r="BG132" s="38"/>
      <c r="BH132" s="38"/>
      <c r="BI132" s="38"/>
      <c r="BJ132" s="38"/>
    </row>
    <row r="133" spans="1:62" ht="15" x14ac:dyDescent="0.2">
      <c r="A133" s="24" t="s">
        <v>15</v>
      </c>
      <c r="B133" s="24"/>
      <c r="C133" s="29"/>
      <c r="D133" s="29"/>
      <c r="E133" s="29"/>
      <c r="F133" s="29"/>
      <c r="G133" s="22">
        <v>3</v>
      </c>
      <c r="H133">
        <v>130</v>
      </c>
      <c r="I133" s="24">
        <v>107</v>
      </c>
      <c r="J133" s="22" t="s">
        <v>123</v>
      </c>
      <c r="K133" s="69"/>
      <c r="L133" s="70">
        <v>2312.38</v>
      </c>
      <c r="M133" s="68"/>
      <c r="N133" s="71">
        <v>319</v>
      </c>
      <c r="O133" s="70">
        <v>95.7</v>
      </c>
      <c r="P133" s="70">
        <v>1387.43</v>
      </c>
      <c r="Q133" s="70">
        <v>0</v>
      </c>
      <c r="R133" s="70">
        <v>0</v>
      </c>
      <c r="S133" s="33">
        <v>0.14000000000000001</v>
      </c>
      <c r="T133" s="33">
        <v>0</v>
      </c>
      <c r="U133" s="32">
        <v>0</v>
      </c>
      <c r="V133" s="32">
        <v>0</v>
      </c>
      <c r="W133">
        <v>71</v>
      </c>
      <c r="X133" s="97">
        <v>3.07042960067117E-2</v>
      </c>
      <c r="Y133" s="70">
        <v>17.75</v>
      </c>
      <c r="Z133" s="35">
        <v>95.7</v>
      </c>
      <c r="AA133" s="48">
        <v>2425.83</v>
      </c>
      <c r="AB133" s="70">
        <v>3133040373.6700001</v>
      </c>
      <c r="AC133" s="71">
        <v>13926</v>
      </c>
      <c r="AD133" s="35">
        <v>224977.77</v>
      </c>
      <c r="AE133" s="23">
        <v>1.1348929999999999</v>
      </c>
      <c r="AF133" s="71">
        <v>121308</v>
      </c>
      <c r="AG133" s="23">
        <v>0.98861100000000002</v>
      </c>
      <c r="AH133" s="23">
        <v>-9.1008000000000006E-2</v>
      </c>
      <c r="AI133" s="72">
        <v>0.01</v>
      </c>
      <c r="AJ133" s="73">
        <v>0</v>
      </c>
      <c r="AK133" s="36">
        <v>0.01</v>
      </c>
      <c r="AL133">
        <v>1086</v>
      </c>
      <c r="AM133" s="71">
        <v>6</v>
      </c>
      <c r="AN133" s="28">
        <v>651600</v>
      </c>
      <c r="AO133">
        <v>0</v>
      </c>
      <c r="AP133"/>
      <c r="AQ133" s="28">
        <v>0</v>
      </c>
      <c r="AR133" s="28">
        <v>279577</v>
      </c>
      <c r="AS133" s="28">
        <v>931177</v>
      </c>
      <c r="AT133" s="34">
        <v>1509226</v>
      </c>
      <c r="AU133" s="34">
        <v>931177</v>
      </c>
      <c r="AV133" s="71">
        <v>1015498</v>
      </c>
      <c r="AW133" s="28">
        <v>84321</v>
      </c>
      <c r="AX133" s="74" t="s">
        <v>334</v>
      </c>
      <c r="AY133" s="34">
        <v>0</v>
      </c>
      <c r="AZ133" s="94">
        <v>1015498</v>
      </c>
      <c r="BA133" s="95">
        <v>0</v>
      </c>
      <c r="BB133" s="34"/>
      <c r="BD133" s="38"/>
      <c r="BE133" s="38"/>
      <c r="BF133" s="38"/>
      <c r="BG133" s="38"/>
      <c r="BH133" s="38"/>
      <c r="BI133" s="38"/>
      <c r="BJ133" s="38"/>
    </row>
    <row r="134" spans="1:62" ht="15" x14ac:dyDescent="0.2">
      <c r="A134" s="24" t="s">
        <v>9</v>
      </c>
      <c r="B134" s="24"/>
      <c r="C134" s="29"/>
      <c r="D134" s="29"/>
      <c r="E134" s="29"/>
      <c r="F134" s="29"/>
      <c r="G134" s="22">
        <v>3</v>
      </c>
      <c r="H134">
        <v>131</v>
      </c>
      <c r="I134" s="24">
        <v>108</v>
      </c>
      <c r="J134" s="22" t="s">
        <v>124</v>
      </c>
      <c r="K134" s="69"/>
      <c r="L134" s="70">
        <v>1762.08</v>
      </c>
      <c r="M134" s="68"/>
      <c r="N134" s="71">
        <v>232</v>
      </c>
      <c r="O134" s="70">
        <v>69.599999999999994</v>
      </c>
      <c r="P134" s="70">
        <v>1057.25</v>
      </c>
      <c r="Q134" s="70">
        <v>0</v>
      </c>
      <c r="R134" s="70">
        <v>0</v>
      </c>
      <c r="S134" s="33">
        <v>0.13</v>
      </c>
      <c r="T134" s="33">
        <v>0</v>
      </c>
      <c r="U134" s="32">
        <v>0</v>
      </c>
      <c r="V134" s="32">
        <v>0</v>
      </c>
      <c r="W134">
        <v>40</v>
      </c>
      <c r="X134" s="97">
        <v>2.2700444928720604E-2</v>
      </c>
      <c r="Y134" s="70">
        <v>10</v>
      </c>
      <c r="Z134" s="35">
        <v>69.599999999999994</v>
      </c>
      <c r="AA134" s="48">
        <v>1841.6799999999998</v>
      </c>
      <c r="AB134" s="70">
        <v>2344504270</v>
      </c>
      <c r="AC134" s="71">
        <v>13255</v>
      </c>
      <c r="AD134" s="35">
        <v>176876.97</v>
      </c>
      <c r="AE134" s="23">
        <v>0.89224999999999999</v>
      </c>
      <c r="AF134" s="71">
        <v>110111</v>
      </c>
      <c r="AG134" s="23">
        <v>0.89736000000000005</v>
      </c>
      <c r="AH134" s="23">
        <v>0.10621700000000001</v>
      </c>
      <c r="AI134" s="72">
        <v>0.10621700000000001</v>
      </c>
      <c r="AJ134" s="73">
        <v>0</v>
      </c>
      <c r="AK134" s="36">
        <v>0.10621700000000001</v>
      </c>
      <c r="AL134">
        <v>0</v>
      </c>
      <c r="AM134" s="71">
        <v>0</v>
      </c>
      <c r="AN134" s="28">
        <v>0</v>
      </c>
      <c r="AO134">
        <v>0</v>
      </c>
      <c r="AP134"/>
      <c r="AQ134" s="28">
        <v>0</v>
      </c>
      <c r="AR134" s="28">
        <v>2254494</v>
      </c>
      <c r="AS134" s="28">
        <v>2254494</v>
      </c>
      <c r="AT134" s="34">
        <v>4528763</v>
      </c>
      <c r="AU134" s="34">
        <v>2254494</v>
      </c>
      <c r="AV134" s="71">
        <v>3677011</v>
      </c>
      <c r="AW134" s="28">
        <v>1422517</v>
      </c>
      <c r="AX134" s="74" t="s">
        <v>334</v>
      </c>
      <c r="AY134" s="34">
        <v>0</v>
      </c>
      <c r="AZ134" s="94">
        <v>3677011</v>
      </c>
      <c r="BA134" s="95">
        <v>0</v>
      </c>
      <c r="BB134" s="34"/>
      <c r="BD134" s="38"/>
      <c r="BE134" s="38"/>
      <c r="BF134" s="38"/>
      <c r="BG134" s="38"/>
      <c r="BH134" s="38"/>
      <c r="BI134" s="38"/>
      <c r="BJ134" s="38"/>
    </row>
    <row r="135" spans="1:62" ht="15" x14ac:dyDescent="0.2">
      <c r="A135" s="24" t="s">
        <v>24</v>
      </c>
      <c r="B135" s="24"/>
      <c r="C135" s="29">
        <v>1</v>
      </c>
      <c r="D135" s="29"/>
      <c r="E135" s="29">
        <v>1</v>
      </c>
      <c r="F135" s="29"/>
      <c r="G135" s="22">
        <v>9</v>
      </c>
      <c r="H135">
        <v>29</v>
      </c>
      <c r="I135" s="24">
        <v>109</v>
      </c>
      <c r="J135" s="22" t="s">
        <v>125</v>
      </c>
      <c r="K135" s="69"/>
      <c r="L135" s="70">
        <v>2021.26</v>
      </c>
      <c r="M135" s="76"/>
      <c r="N135" s="71">
        <v>1138</v>
      </c>
      <c r="O135" s="70">
        <v>341.4</v>
      </c>
      <c r="P135" s="70">
        <v>1212.76</v>
      </c>
      <c r="Q135" s="70">
        <v>0</v>
      </c>
      <c r="R135" s="70">
        <v>0</v>
      </c>
      <c r="S135" s="33">
        <v>0.56000000000000005</v>
      </c>
      <c r="T135" s="33">
        <v>0</v>
      </c>
      <c r="U135" s="32">
        <v>0</v>
      </c>
      <c r="V135" s="32">
        <v>0</v>
      </c>
      <c r="W135">
        <v>33</v>
      </c>
      <c r="X135" s="97">
        <v>1.6326449838219726E-2</v>
      </c>
      <c r="Y135" s="70">
        <v>8.25</v>
      </c>
      <c r="Z135" s="35">
        <v>341.4</v>
      </c>
      <c r="AA135" s="48">
        <v>2370.91</v>
      </c>
      <c r="AB135" s="70">
        <v>1555308825</v>
      </c>
      <c r="AC135" s="71">
        <v>15125</v>
      </c>
      <c r="AD135" s="35">
        <v>102830.34</v>
      </c>
      <c r="AE135" s="23">
        <v>0.51872399999999996</v>
      </c>
      <c r="AF135" s="71">
        <v>70206</v>
      </c>
      <c r="AG135" s="23">
        <v>0.57215000000000005</v>
      </c>
      <c r="AH135" s="23">
        <v>0.46524799999999999</v>
      </c>
      <c r="AI135" s="72">
        <v>0.46524799999999999</v>
      </c>
      <c r="AJ135" s="73">
        <v>0</v>
      </c>
      <c r="AK135" s="36">
        <v>0.46524799999999999</v>
      </c>
      <c r="AL135">
        <v>0</v>
      </c>
      <c r="AM135" s="71">
        <v>0</v>
      </c>
      <c r="AN135" s="28">
        <v>0</v>
      </c>
      <c r="AO135">
        <v>0</v>
      </c>
      <c r="AP135"/>
      <c r="AQ135" s="28">
        <v>0</v>
      </c>
      <c r="AR135" s="28">
        <v>12712780</v>
      </c>
      <c r="AS135" s="28">
        <v>12712780</v>
      </c>
      <c r="AT135" s="34">
        <v>15364444</v>
      </c>
      <c r="AU135" s="34">
        <v>15364444</v>
      </c>
      <c r="AV135" s="71">
        <v>14990047</v>
      </c>
      <c r="AW135" s="28">
        <v>2277267</v>
      </c>
      <c r="AX135" s="74" t="s">
        <v>334</v>
      </c>
      <c r="AY135" s="34">
        <v>0</v>
      </c>
      <c r="AZ135" s="94">
        <v>14990047</v>
      </c>
      <c r="BA135" s="95">
        <v>0</v>
      </c>
      <c r="BB135" s="34"/>
      <c r="BD135" s="38"/>
      <c r="BE135" s="38"/>
      <c r="BF135" s="38"/>
      <c r="BG135" s="38"/>
      <c r="BH135" s="38"/>
      <c r="BI135" s="38"/>
      <c r="BJ135" s="38"/>
    </row>
    <row r="136" spans="1:62" ht="15" x14ac:dyDescent="0.2">
      <c r="A136" s="24" t="s">
        <v>37</v>
      </c>
      <c r="B136" s="24"/>
      <c r="C136" s="29"/>
      <c r="D136" s="29"/>
      <c r="E136" s="29"/>
      <c r="F136" s="29"/>
      <c r="G136" s="22">
        <v>8</v>
      </c>
      <c r="H136">
        <v>39</v>
      </c>
      <c r="I136" s="24">
        <v>110</v>
      </c>
      <c r="J136" s="22" t="s">
        <v>126</v>
      </c>
      <c r="K136" s="69"/>
      <c r="L136" s="70">
        <v>2305.94</v>
      </c>
      <c r="M136" s="76"/>
      <c r="N136" s="71">
        <v>852</v>
      </c>
      <c r="O136" s="70">
        <v>255.6</v>
      </c>
      <c r="P136" s="70">
        <v>1383.56</v>
      </c>
      <c r="Q136" s="70">
        <v>0</v>
      </c>
      <c r="R136" s="70">
        <v>0</v>
      </c>
      <c r="S136" s="33">
        <v>0.37</v>
      </c>
      <c r="T136" s="33">
        <v>0</v>
      </c>
      <c r="U136" s="32">
        <v>0</v>
      </c>
      <c r="V136" s="32">
        <v>0</v>
      </c>
      <c r="W136">
        <v>153</v>
      </c>
      <c r="X136" s="97">
        <v>6.6350382056775112E-2</v>
      </c>
      <c r="Y136" s="70">
        <v>38.25</v>
      </c>
      <c r="Z136" s="35">
        <v>255.6</v>
      </c>
      <c r="AA136" s="48">
        <v>2599.79</v>
      </c>
      <c r="AB136" s="70">
        <v>2136524282</v>
      </c>
      <c r="AC136" s="71">
        <v>17534</v>
      </c>
      <c r="AD136" s="35">
        <v>121850.36</v>
      </c>
      <c r="AE136" s="23">
        <v>0.61467000000000005</v>
      </c>
      <c r="AF136" s="71">
        <v>72175</v>
      </c>
      <c r="AG136" s="23">
        <v>0.58819699999999997</v>
      </c>
      <c r="AH136" s="23">
        <v>0.39327200000000001</v>
      </c>
      <c r="AI136" s="72">
        <v>0.39327200000000001</v>
      </c>
      <c r="AJ136" s="73">
        <v>0</v>
      </c>
      <c r="AK136" s="36">
        <v>0.39327200000000001</v>
      </c>
      <c r="AL136">
        <v>0</v>
      </c>
      <c r="AM136" s="71">
        <v>0</v>
      </c>
      <c r="AN136" s="28">
        <v>0</v>
      </c>
      <c r="AO136">
        <v>0</v>
      </c>
      <c r="AP136"/>
      <c r="AQ136" s="28">
        <v>0</v>
      </c>
      <c r="AR136" s="28">
        <v>11783444</v>
      </c>
      <c r="AS136" s="28">
        <v>11783444</v>
      </c>
      <c r="AT136" s="34">
        <v>10272197</v>
      </c>
      <c r="AU136" s="34">
        <v>11783444</v>
      </c>
      <c r="AV136" s="71">
        <v>11004705</v>
      </c>
      <c r="AW136" s="28">
        <v>778739</v>
      </c>
      <c r="AX136" s="74" t="s">
        <v>335</v>
      </c>
      <c r="AY136" s="34">
        <v>129815.7913</v>
      </c>
      <c r="AZ136" s="94">
        <v>11134520.791300001</v>
      </c>
      <c r="BA136" s="95">
        <v>129815.79130000062</v>
      </c>
      <c r="BB136" s="34"/>
      <c r="BD136" s="38"/>
      <c r="BE136" s="38"/>
      <c r="BF136" s="38"/>
      <c r="BG136" s="38"/>
      <c r="BH136" s="38"/>
      <c r="BI136" s="38"/>
      <c r="BJ136" s="38"/>
    </row>
    <row r="137" spans="1:62" ht="15" x14ac:dyDescent="0.2">
      <c r="A137" s="24" t="s">
        <v>37</v>
      </c>
      <c r="B137" s="24"/>
      <c r="C137" s="29"/>
      <c r="D137" s="29"/>
      <c r="E137" s="29"/>
      <c r="F137" s="29"/>
      <c r="G137" s="22">
        <v>8</v>
      </c>
      <c r="H137">
        <v>28</v>
      </c>
      <c r="I137" s="24">
        <v>111</v>
      </c>
      <c r="J137" s="22" t="s">
        <v>127</v>
      </c>
      <c r="K137" s="69"/>
      <c r="L137" s="70">
        <v>1424.79</v>
      </c>
      <c r="M137" s="76"/>
      <c r="N137" s="71">
        <v>604</v>
      </c>
      <c r="O137" s="70">
        <v>181.2</v>
      </c>
      <c r="P137" s="70">
        <v>854.87</v>
      </c>
      <c r="Q137" s="70">
        <v>0</v>
      </c>
      <c r="R137" s="70">
        <v>0</v>
      </c>
      <c r="S137" s="33">
        <v>0.42</v>
      </c>
      <c r="T137" s="33">
        <v>0</v>
      </c>
      <c r="U137" s="32">
        <v>0</v>
      </c>
      <c r="V137" s="32">
        <v>0</v>
      </c>
      <c r="W137">
        <v>24</v>
      </c>
      <c r="X137" s="97">
        <v>1.6844587623439246E-2</v>
      </c>
      <c r="Y137" s="70">
        <v>6</v>
      </c>
      <c r="Z137" s="35">
        <v>181.2</v>
      </c>
      <c r="AA137" s="48">
        <v>1611.99</v>
      </c>
      <c r="AB137" s="70">
        <v>1138409087</v>
      </c>
      <c r="AC137" s="71">
        <v>11598</v>
      </c>
      <c r="AD137" s="35">
        <v>98155.64</v>
      </c>
      <c r="AE137" s="23">
        <v>0.495143</v>
      </c>
      <c r="AF137" s="71">
        <v>82063</v>
      </c>
      <c r="AG137" s="23">
        <v>0.66878000000000004</v>
      </c>
      <c r="AH137" s="23">
        <v>0.452766</v>
      </c>
      <c r="AI137" s="72">
        <v>0.452766</v>
      </c>
      <c r="AJ137" s="73">
        <v>0</v>
      </c>
      <c r="AK137" s="36">
        <v>0.452766</v>
      </c>
      <c r="AL137">
        <v>0</v>
      </c>
      <c r="AM137" s="71">
        <v>0</v>
      </c>
      <c r="AN137" s="28">
        <v>0</v>
      </c>
      <c r="AO137">
        <v>0</v>
      </c>
      <c r="AP137"/>
      <c r="AQ137" s="28">
        <v>0</v>
      </c>
      <c r="AR137" s="28">
        <v>8411570</v>
      </c>
      <c r="AS137" s="28">
        <v>8411570</v>
      </c>
      <c r="AT137" s="34">
        <v>9761632</v>
      </c>
      <c r="AU137" s="34">
        <v>8411570</v>
      </c>
      <c r="AV137" s="71">
        <v>9802121</v>
      </c>
      <c r="AW137" s="28">
        <v>1390551</v>
      </c>
      <c r="AX137" s="74" t="s">
        <v>334</v>
      </c>
      <c r="AY137" s="34">
        <v>0</v>
      </c>
      <c r="AZ137" s="94">
        <v>9802121</v>
      </c>
      <c r="BA137" s="95">
        <v>0</v>
      </c>
      <c r="BB137" s="34"/>
      <c r="BD137" s="38"/>
      <c r="BE137" s="38"/>
      <c r="BF137" s="38"/>
      <c r="BG137" s="38"/>
      <c r="BH137" s="38"/>
      <c r="BI137" s="38"/>
      <c r="BJ137" s="38"/>
    </row>
    <row r="138" spans="1:62" ht="15" x14ac:dyDescent="0.2">
      <c r="A138" s="24" t="s">
        <v>9</v>
      </c>
      <c r="B138" s="24"/>
      <c r="C138" s="29"/>
      <c r="D138" s="29"/>
      <c r="E138" s="29"/>
      <c r="F138" s="29"/>
      <c r="G138" s="22">
        <v>8</v>
      </c>
      <c r="H138">
        <v>135</v>
      </c>
      <c r="I138" s="24">
        <v>112</v>
      </c>
      <c r="J138" s="22" t="s">
        <v>128</v>
      </c>
      <c r="K138" s="69"/>
      <c r="L138" s="70">
        <v>555.28</v>
      </c>
      <c r="M138" s="68"/>
      <c r="N138" s="71">
        <v>86</v>
      </c>
      <c r="O138" s="70">
        <v>25.8</v>
      </c>
      <c r="P138" s="70">
        <v>333.17</v>
      </c>
      <c r="Q138" s="70">
        <v>0</v>
      </c>
      <c r="R138" s="70">
        <v>0</v>
      </c>
      <c r="S138" s="33">
        <v>0.15</v>
      </c>
      <c r="T138" s="33">
        <v>0</v>
      </c>
      <c r="U138" s="32">
        <v>0</v>
      </c>
      <c r="V138" s="32">
        <v>0</v>
      </c>
      <c r="W138">
        <v>1</v>
      </c>
      <c r="X138" s="97">
        <v>1.8008932430485522E-3</v>
      </c>
      <c r="Y138" s="70">
        <v>0.25</v>
      </c>
      <c r="Z138" s="35">
        <v>25.8</v>
      </c>
      <c r="AA138" s="48">
        <v>581.32999999999993</v>
      </c>
      <c r="AB138" s="70">
        <v>561580084.33000004</v>
      </c>
      <c r="AC138" s="71">
        <v>4203</v>
      </c>
      <c r="AD138" s="35">
        <v>133614.10999999999</v>
      </c>
      <c r="AE138" s="23">
        <v>0.67401200000000006</v>
      </c>
      <c r="AF138" s="71">
        <v>93472</v>
      </c>
      <c r="AG138" s="23">
        <v>0.76175899999999996</v>
      </c>
      <c r="AH138" s="23">
        <v>0.29966399999999999</v>
      </c>
      <c r="AI138" s="72">
        <v>0.29966399999999999</v>
      </c>
      <c r="AJ138" s="73">
        <v>0</v>
      </c>
      <c r="AK138" s="36">
        <v>0.29966399999999999</v>
      </c>
      <c r="AL138">
        <v>0</v>
      </c>
      <c r="AM138" s="96">
        <v>0</v>
      </c>
      <c r="AN138" s="28">
        <v>0</v>
      </c>
      <c r="AO138">
        <v>169</v>
      </c>
      <c r="AP138">
        <v>4</v>
      </c>
      <c r="AQ138" s="28">
        <v>67600</v>
      </c>
      <c r="AR138" s="28">
        <v>2007697</v>
      </c>
      <c r="AS138" s="28">
        <v>2075297</v>
      </c>
      <c r="AT138" s="34">
        <v>3073015</v>
      </c>
      <c r="AU138" s="34">
        <v>2075297</v>
      </c>
      <c r="AV138" s="71">
        <v>2670987</v>
      </c>
      <c r="AW138" s="28">
        <v>595690</v>
      </c>
      <c r="AX138" s="74" t="s">
        <v>334</v>
      </c>
      <c r="AY138" s="34">
        <v>0</v>
      </c>
      <c r="AZ138" s="94">
        <v>2670987</v>
      </c>
      <c r="BA138" s="95">
        <v>0</v>
      </c>
      <c r="BB138" s="34"/>
      <c r="BD138" s="38"/>
      <c r="BE138" s="38"/>
      <c r="BF138" s="38"/>
      <c r="BG138" s="38"/>
      <c r="BH138" s="38"/>
      <c r="BI138" s="38"/>
      <c r="BJ138" s="38"/>
    </row>
    <row r="139" spans="1:62" ht="15" x14ac:dyDescent="0.2">
      <c r="A139" s="24" t="s">
        <v>13</v>
      </c>
      <c r="B139" s="24"/>
      <c r="C139" s="29"/>
      <c r="D139" s="29"/>
      <c r="E139" s="29"/>
      <c r="F139" s="29"/>
      <c r="G139" s="22">
        <v>6</v>
      </c>
      <c r="H139">
        <v>66</v>
      </c>
      <c r="I139" s="24">
        <v>113</v>
      </c>
      <c r="J139" s="22" t="s">
        <v>129</v>
      </c>
      <c r="K139" s="69"/>
      <c r="L139" s="70">
        <v>1244.1099999999999</v>
      </c>
      <c r="M139" s="68"/>
      <c r="N139" s="71">
        <v>270</v>
      </c>
      <c r="O139" s="70">
        <v>81</v>
      </c>
      <c r="P139" s="70">
        <v>746.47</v>
      </c>
      <c r="Q139" s="70">
        <v>0</v>
      </c>
      <c r="R139" s="70">
        <v>0</v>
      </c>
      <c r="S139" s="33">
        <v>0.22</v>
      </c>
      <c r="T139" s="33">
        <v>0</v>
      </c>
      <c r="U139" s="32">
        <v>0</v>
      </c>
      <c r="V139" s="32">
        <v>0</v>
      </c>
      <c r="W139">
        <v>33</v>
      </c>
      <c r="X139" s="97">
        <v>2.6524985732772826E-2</v>
      </c>
      <c r="Y139" s="70">
        <v>8.25</v>
      </c>
      <c r="Z139" s="35">
        <v>81</v>
      </c>
      <c r="AA139" s="48">
        <v>1333.36</v>
      </c>
      <c r="AB139" s="70">
        <v>1270541973</v>
      </c>
      <c r="AC139" s="71">
        <v>9267</v>
      </c>
      <c r="AD139" s="35">
        <v>137103.91</v>
      </c>
      <c r="AE139" s="23">
        <v>0.69161600000000001</v>
      </c>
      <c r="AF139" s="71">
        <v>99292</v>
      </c>
      <c r="AG139" s="23">
        <v>0.80918900000000005</v>
      </c>
      <c r="AH139" s="23">
        <v>0.27311200000000002</v>
      </c>
      <c r="AI139" s="72">
        <v>0.27311200000000002</v>
      </c>
      <c r="AJ139" s="73">
        <v>0</v>
      </c>
      <c r="AK139" s="36">
        <v>0.27311200000000002</v>
      </c>
      <c r="AL139">
        <v>0</v>
      </c>
      <c r="AM139" s="71">
        <v>0</v>
      </c>
      <c r="AN139" s="28">
        <v>0</v>
      </c>
      <c r="AO139">
        <v>0</v>
      </c>
      <c r="AP139"/>
      <c r="AQ139" s="28">
        <v>0</v>
      </c>
      <c r="AR139" s="28">
        <v>4196905</v>
      </c>
      <c r="AS139" s="28">
        <v>4196905</v>
      </c>
      <c r="AT139" s="34">
        <v>4363751</v>
      </c>
      <c r="AU139" s="34">
        <v>4196905</v>
      </c>
      <c r="AV139" s="71">
        <v>4544357</v>
      </c>
      <c r="AW139" s="28">
        <v>347452</v>
      </c>
      <c r="AX139" s="74" t="s">
        <v>334</v>
      </c>
      <c r="AY139" s="34">
        <v>0</v>
      </c>
      <c r="AZ139" s="94">
        <v>4544357</v>
      </c>
      <c r="BA139" s="95">
        <v>0</v>
      </c>
      <c r="BB139" s="34"/>
      <c r="BD139" s="38"/>
      <c r="BE139" s="38"/>
      <c r="BF139" s="38"/>
      <c r="BG139" s="38"/>
      <c r="BH139" s="38"/>
      <c r="BI139" s="38"/>
      <c r="BJ139" s="38"/>
    </row>
    <row r="140" spans="1:62" ht="15" x14ac:dyDescent="0.2">
      <c r="A140" s="24" t="s">
        <v>13</v>
      </c>
      <c r="B140" s="24"/>
      <c r="C140" s="29"/>
      <c r="D140" s="29"/>
      <c r="E140" s="29"/>
      <c r="F140" s="29"/>
      <c r="G140" s="22">
        <v>7</v>
      </c>
      <c r="H140">
        <v>36</v>
      </c>
      <c r="I140" s="24">
        <v>114</v>
      </c>
      <c r="J140" s="22" t="s">
        <v>130</v>
      </c>
      <c r="K140" s="69"/>
      <c r="L140" s="70">
        <v>609.91</v>
      </c>
      <c r="M140" s="76"/>
      <c r="N140" s="71">
        <v>125</v>
      </c>
      <c r="O140" s="70">
        <v>37.5</v>
      </c>
      <c r="P140" s="70">
        <v>365.95</v>
      </c>
      <c r="Q140" s="70">
        <v>0</v>
      </c>
      <c r="R140" s="70">
        <v>0</v>
      </c>
      <c r="S140" s="33">
        <v>0.2</v>
      </c>
      <c r="T140" s="33">
        <v>0</v>
      </c>
      <c r="U140" s="32">
        <v>0</v>
      </c>
      <c r="V140" s="32">
        <v>0</v>
      </c>
      <c r="W140">
        <v>7</v>
      </c>
      <c r="X140" s="97">
        <v>1.1477103179157582E-2</v>
      </c>
      <c r="Y140" s="70">
        <v>1.75</v>
      </c>
      <c r="Z140" s="35">
        <v>37.5</v>
      </c>
      <c r="AA140" s="48">
        <v>649.16</v>
      </c>
      <c r="AB140" s="70">
        <v>679145089</v>
      </c>
      <c r="AC140" s="71">
        <v>4625</v>
      </c>
      <c r="AD140" s="35">
        <v>146842.18</v>
      </c>
      <c r="AE140" s="23">
        <v>0.74074099999999998</v>
      </c>
      <c r="AF140" s="71">
        <v>79444</v>
      </c>
      <c r="AG140" s="23">
        <v>0.64743600000000001</v>
      </c>
      <c r="AH140" s="23">
        <v>0.28725099999999998</v>
      </c>
      <c r="AI140" s="72">
        <v>0.28725099999999998</v>
      </c>
      <c r="AJ140" s="73">
        <v>0</v>
      </c>
      <c r="AK140" s="36">
        <v>0.28725099999999998</v>
      </c>
      <c r="AL140">
        <v>0</v>
      </c>
      <c r="AM140" s="96">
        <v>0</v>
      </c>
      <c r="AN140" s="28">
        <v>0</v>
      </c>
      <c r="AO140">
        <v>150</v>
      </c>
      <c r="AP140">
        <v>4</v>
      </c>
      <c r="AQ140" s="28">
        <v>60000</v>
      </c>
      <c r="AR140" s="28">
        <v>2149088</v>
      </c>
      <c r="AS140" s="28">
        <v>2209088</v>
      </c>
      <c r="AT140" s="34">
        <v>3012017</v>
      </c>
      <c r="AU140" s="34">
        <v>2209088</v>
      </c>
      <c r="AV140" s="71">
        <v>2952496</v>
      </c>
      <c r="AW140" s="28">
        <v>743408</v>
      </c>
      <c r="AX140" s="74" t="s">
        <v>334</v>
      </c>
      <c r="AY140" s="34">
        <v>0</v>
      </c>
      <c r="AZ140" s="94">
        <v>2952496</v>
      </c>
      <c r="BA140" s="95">
        <v>0</v>
      </c>
      <c r="BB140" s="34"/>
      <c r="BD140" s="38"/>
      <c r="BE140" s="38"/>
      <c r="BF140" s="38"/>
      <c r="BG140" s="38"/>
      <c r="BH140" s="38"/>
      <c r="BI140" s="38"/>
      <c r="BJ140" s="38"/>
    </row>
    <row r="141" spans="1:62" ht="15" x14ac:dyDescent="0.2">
      <c r="A141" s="24" t="s">
        <v>13</v>
      </c>
      <c r="B141" s="24"/>
      <c r="C141" s="29"/>
      <c r="D141" s="29"/>
      <c r="E141" s="29"/>
      <c r="F141" s="29"/>
      <c r="G141" s="22">
        <v>6</v>
      </c>
      <c r="H141">
        <v>73</v>
      </c>
      <c r="I141" s="24">
        <v>115</v>
      </c>
      <c r="J141" s="22" t="s">
        <v>131</v>
      </c>
      <c r="K141" s="69"/>
      <c r="L141" s="70">
        <v>1303.42</v>
      </c>
      <c r="M141" s="68"/>
      <c r="N141" s="71">
        <v>242</v>
      </c>
      <c r="O141" s="70">
        <v>72.599999999999994</v>
      </c>
      <c r="P141" s="70">
        <v>782.05</v>
      </c>
      <c r="Q141" s="70">
        <v>0</v>
      </c>
      <c r="R141" s="70">
        <v>0</v>
      </c>
      <c r="S141" s="33">
        <v>0.19</v>
      </c>
      <c r="T141" s="33">
        <v>0</v>
      </c>
      <c r="U141" s="32">
        <v>0</v>
      </c>
      <c r="V141" s="32">
        <v>0</v>
      </c>
      <c r="W141">
        <v>28</v>
      </c>
      <c r="X141" s="97">
        <v>2.1481947491982629E-2</v>
      </c>
      <c r="Y141" s="70">
        <v>7</v>
      </c>
      <c r="Z141" s="35">
        <v>72.599999999999994</v>
      </c>
      <c r="AA141" s="48">
        <v>1383.02</v>
      </c>
      <c r="AB141" s="70">
        <v>1308039036.3299999</v>
      </c>
      <c r="AC141" s="71">
        <v>9702</v>
      </c>
      <c r="AD141" s="35">
        <v>134821.59</v>
      </c>
      <c r="AE141" s="23">
        <v>0.68010300000000001</v>
      </c>
      <c r="AF141" s="71">
        <v>101134</v>
      </c>
      <c r="AG141" s="23">
        <v>0.82420099999999996</v>
      </c>
      <c r="AH141" s="23">
        <v>0.27666800000000003</v>
      </c>
      <c r="AI141" s="72">
        <v>0.27666800000000003</v>
      </c>
      <c r="AJ141" s="73">
        <v>0</v>
      </c>
      <c r="AK141" s="36">
        <v>0.27666800000000003</v>
      </c>
      <c r="AL141">
        <v>1301</v>
      </c>
      <c r="AM141" s="71">
        <v>13</v>
      </c>
      <c r="AN141" s="28">
        <v>1691300</v>
      </c>
      <c r="AO141">
        <v>0</v>
      </c>
      <c r="AP141"/>
      <c r="AQ141" s="28">
        <v>0</v>
      </c>
      <c r="AR141" s="28">
        <v>4409896</v>
      </c>
      <c r="AS141" s="28">
        <v>6101196</v>
      </c>
      <c r="AT141" s="34">
        <v>5297609</v>
      </c>
      <c r="AU141" s="34">
        <v>6101196</v>
      </c>
      <c r="AV141" s="71">
        <v>4951153</v>
      </c>
      <c r="AW141" s="28">
        <v>1150043</v>
      </c>
      <c r="AX141" s="74" t="s">
        <v>335</v>
      </c>
      <c r="AY141" s="34">
        <v>191712.16809999998</v>
      </c>
      <c r="AZ141" s="94">
        <v>5142865.1681000004</v>
      </c>
      <c r="BA141" s="95">
        <v>191712.16810000036</v>
      </c>
      <c r="BB141" s="34"/>
      <c r="BD141" s="38"/>
      <c r="BE141" s="38"/>
      <c r="BF141" s="38"/>
      <c r="BG141" s="38"/>
      <c r="BH141" s="38"/>
      <c r="BI141" s="38"/>
      <c r="BJ141" s="38"/>
    </row>
    <row r="142" spans="1:62" ht="15" x14ac:dyDescent="0.2">
      <c r="A142" s="24" t="s">
        <v>24</v>
      </c>
      <c r="B142" s="75"/>
      <c r="C142" s="29">
        <v>1</v>
      </c>
      <c r="D142" s="29"/>
      <c r="E142" s="29">
        <v>1</v>
      </c>
      <c r="F142" s="29"/>
      <c r="G142" s="22">
        <v>10</v>
      </c>
      <c r="H142">
        <v>30</v>
      </c>
      <c r="I142" s="24">
        <v>116</v>
      </c>
      <c r="J142" s="22" t="s">
        <v>132</v>
      </c>
      <c r="K142" s="69"/>
      <c r="L142" s="70">
        <v>1076.69</v>
      </c>
      <c r="M142" s="76"/>
      <c r="N142" s="71">
        <v>532</v>
      </c>
      <c r="O142" s="70">
        <v>159.6</v>
      </c>
      <c r="P142" s="70">
        <v>646.01</v>
      </c>
      <c r="Q142" s="70">
        <v>0</v>
      </c>
      <c r="R142" s="70">
        <v>0</v>
      </c>
      <c r="S142" s="33">
        <v>0.49</v>
      </c>
      <c r="T142" s="33">
        <v>0</v>
      </c>
      <c r="U142" s="32">
        <v>0</v>
      </c>
      <c r="V142" s="32">
        <v>0</v>
      </c>
      <c r="W142">
        <v>44</v>
      </c>
      <c r="X142" s="97">
        <v>4.0865987424421144E-2</v>
      </c>
      <c r="Y142" s="70">
        <v>11</v>
      </c>
      <c r="Z142" s="35">
        <v>159.6</v>
      </c>
      <c r="AA142" s="48">
        <v>1247.29</v>
      </c>
      <c r="AB142" s="70">
        <v>1035816606.33</v>
      </c>
      <c r="AC142" s="71">
        <v>9389</v>
      </c>
      <c r="AD142" s="35">
        <v>110322.36</v>
      </c>
      <c r="AE142" s="23">
        <v>0.55651799999999996</v>
      </c>
      <c r="AF142" s="71">
        <v>60201</v>
      </c>
      <c r="AG142" s="23">
        <v>0.49061399999999999</v>
      </c>
      <c r="AH142" s="23">
        <v>0.46325300000000003</v>
      </c>
      <c r="AI142" s="72">
        <v>0.46325300000000003</v>
      </c>
      <c r="AJ142" s="73">
        <v>0</v>
      </c>
      <c r="AK142" s="36">
        <v>0.46325300000000003</v>
      </c>
      <c r="AL142">
        <v>0</v>
      </c>
      <c r="AM142" s="71">
        <v>0</v>
      </c>
      <c r="AN142" s="28">
        <v>0</v>
      </c>
      <c r="AO142">
        <v>0</v>
      </c>
      <c r="AP142"/>
      <c r="AQ142" s="28">
        <v>0</v>
      </c>
      <c r="AR142" s="28">
        <v>6659270</v>
      </c>
      <c r="AS142" s="28">
        <v>6659270</v>
      </c>
      <c r="AT142" s="34">
        <v>8340282</v>
      </c>
      <c r="AU142" s="34">
        <v>8340282</v>
      </c>
      <c r="AV142" s="71">
        <v>8340282</v>
      </c>
      <c r="AW142" s="28">
        <v>1681012</v>
      </c>
      <c r="AX142" s="74" t="s">
        <v>334</v>
      </c>
      <c r="AY142" s="34">
        <v>0</v>
      </c>
      <c r="AZ142" s="94">
        <v>8340282</v>
      </c>
      <c r="BA142" s="95">
        <v>0</v>
      </c>
      <c r="BB142" s="34"/>
      <c r="BD142" s="38"/>
      <c r="BE142" s="38"/>
      <c r="BF142" s="38"/>
      <c r="BG142" s="38"/>
      <c r="BH142" s="38"/>
      <c r="BI142" s="38"/>
      <c r="BJ142" s="38"/>
    </row>
    <row r="143" spans="1:62" ht="15" x14ac:dyDescent="0.2">
      <c r="A143" s="24" t="s">
        <v>51</v>
      </c>
      <c r="B143" s="24"/>
      <c r="C143" s="29"/>
      <c r="D143" s="29"/>
      <c r="E143" s="29"/>
      <c r="F143" s="29"/>
      <c r="G143" s="22">
        <v>1</v>
      </c>
      <c r="H143">
        <v>145</v>
      </c>
      <c r="I143" s="24">
        <v>117</v>
      </c>
      <c r="J143" s="22" t="s">
        <v>133</v>
      </c>
      <c r="K143" s="69"/>
      <c r="L143" s="70">
        <v>1215.9100000000001</v>
      </c>
      <c r="M143" s="68"/>
      <c r="N143" s="71">
        <v>122</v>
      </c>
      <c r="O143" s="70">
        <v>36.6</v>
      </c>
      <c r="P143" s="70">
        <v>729.55</v>
      </c>
      <c r="Q143" s="70">
        <v>0</v>
      </c>
      <c r="R143" s="70">
        <v>0</v>
      </c>
      <c r="S143" s="33">
        <v>0.1</v>
      </c>
      <c r="T143" s="33">
        <v>0</v>
      </c>
      <c r="U143" s="32">
        <v>0</v>
      </c>
      <c r="V143" s="32">
        <v>0</v>
      </c>
      <c r="W143">
        <v>12</v>
      </c>
      <c r="X143" s="97">
        <v>9.8691514996998124E-3</v>
      </c>
      <c r="Y143" s="70">
        <v>3</v>
      </c>
      <c r="Z143" s="35">
        <v>36.6</v>
      </c>
      <c r="AA143" s="48">
        <v>1255.51</v>
      </c>
      <c r="AB143" s="70">
        <v>2255954127</v>
      </c>
      <c r="AC143" s="71">
        <v>9116</v>
      </c>
      <c r="AD143" s="35">
        <v>247471.93</v>
      </c>
      <c r="AE143" s="23">
        <v>1.248364</v>
      </c>
      <c r="AF143" s="71">
        <v>132838</v>
      </c>
      <c r="AG143" s="23">
        <v>1.0825750000000001</v>
      </c>
      <c r="AH143" s="23">
        <v>-0.198627</v>
      </c>
      <c r="AI143" s="72">
        <v>0.01</v>
      </c>
      <c r="AJ143" s="73">
        <v>0</v>
      </c>
      <c r="AK143" s="36">
        <v>0.01</v>
      </c>
      <c r="AL143">
        <v>414</v>
      </c>
      <c r="AM143" s="71">
        <v>4</v>
      </c>
      <c r="AN143" s="28">
        <v>165600</v>
      </c>
      <c r="AO143">
        <v>0</v>
      </c>
      <c r="AP143"/>
      <c r="AQ143" s="28">
        <v>0</v>
      </c>
      <c r="AR143" s="28">
        <v>144698</v>
      </c>
      <c r="AS143" s="28">
        <v>310298</v>
      </c>
      <c r="AT143" s="34">
        <v>180135</v>
      </c>
      <c r="AU143" s="34">
        <v>310298</v>
      </c>
      <c r="AV143" s="71">
        <v>192921</v>
      </c>
      <c r="AW143" s="28">
        <v>117377</v>
      </c>
      <c r="AX143" s="74" t="s">
        <v>335</v>
      </c>
      <c r="AY143" s="34">
        <v>19566.745899999998</v>
      </c>
      <c r="AZ143" s="94">
        <v>212487.74590000001</v>
      </c>
      <c r="BA143" s="95">
        <v>19566.745900000009</v>
      </c>
      <c r="BB143" s="34"/>
      <c r="BD143" s="38"/>
      <c r="BE143" s="38"/>
      <c r="BF143" s="38"/>
      <c r="BG143" s="38"/>
      <c r="BH143" s="38"/>
      <c r="BI143" s="38"/>
      <c r="BJ143" s="38"/>
    </row>
    <row r="144" spans="1:62" ht="15" x14ac:dyDescent="0.2">
      <c r="A144" s="24" t="s">
        <v>51</v>
      </c>
      <c r="B144" s="24"/>
      <c r="C144" s="29"/>
      <c r="D144" s="29"/>
      <c r="E144" s="29"/>
      <c r="F144" s="29"/>
      <c r="G144" s="22">
        <v>1</v>
      </c>
      <c r="H144">
        <v>156</v>
      </c>
      <c r="I144" s="24">
        <v>118</v>
      </c>
      <c r="J144" s="22" t="s">
        <v>134</v>
      </c>
      <c r="K144" s="69"/>
      <c r="L144" s="70">
        <v>4563.99</v>
      </c>
      <c r="M144" s="68"/>
      <c r="N144" s="71">
        <v>367</v>
      </c>
      <c r="O144" s="70">
        <v>110.1</v>
      </c>
      <c r="P144" s="70">
        <v>2738.39</v>
      </c>
      <c r="Q144" s="70">
        <v>0</v>
      </c>
      <c r="R144" s="70">
        <v>0</v>
      </c>
      <c r="S144" s="33">
        <v>0.08</v>
      </c>
      <c r="T144" s="33">
        <v>0</v>
      </c>
      <c r="U144" s="32">
        <v>0</v>
      </c>
      <c r="V144" s="32">
        <v>0</v>
      </c>
      <c r="W144">
        <v>62</v>
      </c>
      <c r="X144" s="97">
        <v>1.3584604698958587E-2</v>
      </c>
      <c r="Y144" s="70">
        <v>15.5</v>
      </c>
      <c r="Z144" s="35">
        <v>110.1</v>
      </c>
      <c r="AA144" s="48">
        <v>4689.59</v>
      </c>
      <c r="AB144" s="70">
        <v>7047685120.6700001</v>
      </c>
      <c r="AC144" s="71">
        <v>24959</v>
      </c>
      <c r="AD144" s="35">
        <v>282370.49</v>
      </c>
      <c r="AE144" s="23">
        <v>1.424409</v>
      </c>
      <c r="AF144" s="71">
        <v>163945</v>
      </c>
      <c r="AG144" s="23">
        <v>1.336085</v>
      </c>
      <c r="AH144" s="23">
        <v>-0.39791199999999999</v>
      </c>
      <c r="AI144" s="72">
        <v>0.01</v>
      </c>
      <c r="AJ144" s="73">
        <v>0</v>
      </c>
      <c r="AK144" s="36">
        <v>0.01</v>
      </c>
      <c r="AL144">
        <v>0</v>
      </c>
      <c r="AM144" s="71">
        <v>0</v>
      </c>
      <c r="AN144" s="28">
        <v>0</v>
      </c>
      <c r="AO144">
        <v>0</v>
      </c>
      <c r="AP144"/>
      <c r="AQ144" s="28">
        <v>0</v>
      </c>
      <c r="AR144" s="28">
        <v>540475</v>
      </c>
      <c r="AS144" s="28">
        <v>540475</v>
      </c>
      <c r="AT144" s="34">
        <v>571648</v>
      </c>
      <c r="AU144" s="34">
        <v>540475</v>
      </c>
      <c r="AV144" s="71">
        <v>568700</v>
      </c>
      <c r="AW144" s="28">
        <v>28225</v>
      </c>
      <c r="AX144" s="74" t="s">
        <v>334</v>
      </c>
      <c r="AY144" s="34">
        <v>0</v>
      </c>
      <c r="AZ144" s="94">
        <v>568700</v>
      </c>
      <c r="BA144" s="95">
        <v>0</v>
      </c>
      <c r="BB144" s="34"/>
      <c r="BD144" s="38"/>
      <c r="BE144" s="38"/>
      <c r="BF144" s="38"/>
      <c r="BG144" s="38"/>
      <c r="BH144" s="38"/>
      <c r="BI144" s="38"/>
      <c r="BJ144" s="38"/>
    </row>
    <row r="145" spans="1:62" ht="15" x14ac:dyDescent="0.2">
      <c r="A145" s="24" t="s">
        <v>19</v>
      </c>
      <c r="B145" s="24"/>
      <c r="C145" s="29"/>
      <c r="D145" s="29"/>
      <c r="E145" s="29"/>
      <c r="F145" s="29"/>
      <c r="G145" s="22">
        <v>6</v>
      </c>
      <c r="H145">
        <v>97</v>
      </c>
      <c r="I145" s="24">
        <v>119</v>
      </c>
      <c r="J145" s="22" t="s">
        <v>135</v>
      </c>
      <c r="K145" s="69"/>
      <c r="L145" s="70">
        <v>2666.62</v>
      </c>
      <c r="M145" s="68"/>
      <c r="N145" s="71">
        <v>497</v>
      </c>
      <c r="O145" s="70">
        <v>149.1</v>
      </c>
      <c r="P145" s="70">
        <v>1599.97</v>
      </c>
      <c r="Q145" s="70">
        <v>0</v>
      </c>
      <c r="R145" s="70">
        <v>0</v>
      </c>
      <c r="S145" s="33">
        <v>0.19</v>
      </c>
      <c r="T145" s="33">
        <v>0</v>
      </c>
      <c r="U145" s="32">
        <v>0</v>
      </c>
      <c r="V145" s="32">
        <v>0</v>
      </c>
      <c r="W145">
        <v>196</v>
      </c>
      <c r="X145" s="97">
        <v>7.3501286272509778E-2</v>
      </c>
      <c r="Y145" s="70">
        <v>49</v>
      </c>
      <c r="Z145" s="35">
        <v>149.1</v>
      </c>
      <c r="AA145" s="48">
        <v>2864.72</v>
      </c>
      <c r="AB145" s="70">
        <v>3198949087</v>
      </c>
      <c r="AC145" s="71">
        <v>20115</v>
      </c>
      <c r="AD145" s="35">
        <v>159033.01</v>
      </c>
      <c r="AE145" s="23">
        <v>0.80223699999999998</v>
      </c>
      <c r="AF145" s="71">
        <v>85125</v>
      </c>
      <c r="AG145" s="23">
        <v>0.69373399999999996</v>
      </c>
      <c r="AH145" s="23">
        <v>0.23031399999999999</v>
      </c>
      <c r="AI145" s="72">
        <v>0.23031399999999999</v>
      </c>
      <c r="AJ145" s="73">
        <v>0</v>
      </c>
      <c r="AK145" s="36">
        <v>0.23031399999999999</v>
      </c>
      <c r="AL145">
        <v>0</v>
      </c>
      <c r="AM145" s="71">
        <v>0</v>
      </c>
      <c r="AN145" s="28">
        <v>0</v>
      </c>
      <c r="AO145">
        <v>0</v>
      </c>
      <c r="AP145"/>
      <c r="AQ145" s="28">
        <v>0</v>
      </c>
      <c r="AR145" s="28">
        <v>7604024</v>
      </c>
      <c r="AS145" s="28">
        <v>7604024</v>
      </c>
      <c r="AT145" s="34">
        <v>4250230</v>
      </c>
      <c r="AU145" s="34">
        <v>7604024</v>
      </c>
      <c r="AV145" s="71">
        <v>5413831</v>
      </c>
      <c r="AW145" s="28">
        <v>2190193</v>
      </c>
      <c r="AX145" s="74" t="s">
        <v>335</v>
      </c>
      <c r="AY145" s="34">
        <v>365105.17309999996</v>
      </c>
      <c r="AZ145" s="94">
        <v>5778936.1731000002</v>
      </c>
      <c r="BA145" s="95">
        <v>365105.17310000025</v>
      </c>
      <c r="BB145" s="34"/>
      <c r="BD145" s="38"/>
      <c r="BE145" s="38"/>
      <c r="BF145" s="38"/>
      <c r="BG145" s="38"/>
      <c r="BH145" s="38"/>
      <c r="BI145" s="38"/>
      <c r="BJ145" s="38"/>
    </row>
    <row r="146" spans="1:62" ht="15" x14ac:dyDescent="0.2">
      <c r="A146" s="24" t="s">
        <v>9</v>
      </c>
      <c r="B146" s="24"/>
      <c r="C146" s="29"/>
      <c r="D146" s="29"/>
      <c r="E146" s="29"/>
      <c r="F146" s="29"/>
      <c r="G146" s="22">
        <v>1</v>
      </c>
      <c r="H146">
        <v>165</v>
      </c>
      <c r="I146" s="24">
        <v>120</v>
      </c>
      <c r="J146" s="22" t="s">
        <v>136</v>
      </c>
      <c r="K146" s="69"/>
      <c r="L146" s="70">
        <v>168.69</v>
      </c>
      <c r="M146" s="68"/>
      <c r="N146" s="71">
        <v>37</v>
      </c>
      <c r="O146" s="70">
        <v>11.1</v>
      </c>
      <c r="P146" s="70">
        <v>101.21</v>
      </c>
      <c r="Q146" s="70">
        <v>0</v>
      </c>
      <c r="R146" s="70">
        <v>0</v>
      </c>
      <c r="S146" s="33">
        <v>0.22</v>
      </c>
      <c r="T146" s="33">
        <v>0</v>
      </c>
      <c r="U146" s="32">
        <v>0</v>
      </c>
      <c r="V146" s="32">
        <v>0</v>
      </c>
      <c r="W146">
        <v>0</v>
      </c>
      <c r="X146" s="97">
        <v>0</v>
      </c>
      <c r="Y146" s="70">
        <v>0</v>
      </c>
      <c r="Z146" s="35">
        <v>11.1</v>
      </c>
      <c r="AA146" s="48">
        <v>179.79</v>
      </c>
      <c r="AB146" s="70">
        <v>924230745</v>
      </c>
      <c r="AC146" s="71">
        <v>2152</v>
      </c>
      <c r="AD146" s="35">
        <v>429475.25</v>
      </c>
      <c r="AE146" s="23">
        <v>2.166474</v>
      </c>
      <c r="AF146" s="71">
        <v>118971</v>
      </c>
      <c r="AG146" s="23">
        <v>0.96956500000000001</v>
      </c>
      <c r="AH146" s="23">
        <v>-0.80740100000000004</v>
      </c>
      <c r="AI146" s="72">
        <v>0.01</v>
      </c>
      <c r="AJ146" s="73">
        <v>0</v>
      </c>
      <c r="AK146" s="36">
        <v>0.01</v>
      </c>
      <c r="AL146">
        <v>168</v>
      </c>
      <c r="AM146" s="71">
        <v>13</v>
      </c>
      <c r="AN146" s="28">
        <v>218400</v>
      </c>
      <c r="AO146">
        <v>0</v>
      </c>
      <c r="AP146"/>
      <c r="AQ146" s="28">
        <v>0</v>
      </c>
      <c r="AR146" s="28">
        <v>20721</v>
      </c>
      <c r="AS146" s="28">
        <v>239121</v>
      </c>
      <c r="AT146" s="34">
        <v>33612</v>
      </c>
      <c r="AU146" s="34">
        <v>239121</v>
      </c>
      <c r="AV146" s="71">
        <v>61595</v>
      </c>
      <c r="AW146" s="28">
        <v>177526</v>
      </c>
      <c r="AX146" s="74" t="s">
        <v>335</v>
      </c>
      <c r="AY146" s="34">
        <v>29593.584199999998</v>
      </c>
      <c r="AZ146" s="94">
        <v>91188.584199999998</v>
      </c>
      <c r="BA146" s="95">
        <v>29593.584199999998</v>
      </c>
      <c r="BB146" s="34"/>
      <c r="BD146" s="38"/>
      <c r="BE146" s="38"/>
      <c r="BF146" s="38"/>
      <c r="BG146" s="38"/>
      <c r="BH146" s="38"/>
      <c r="BI146" s="38"/>
      <c r="BJ146" s="38"/>
    </row>
    <row r="147" spans="1:62" ht="15" x14ac:dyDescent="0.2">
      <c r="A147" s="24" t="s">
        <v>9</v>
      </c>
      <c r="B147" s="24"/>
      <c r="C147" s="29"/>
      <c r="D147" s="29"/>
      <c r="E147" s="29"/>
      <c r="F147" s="29"/>
      <c r="G147" s="22">
        <v>5</v>
      </c>
      <c r="H147">
        <v>50</v>
      </c>
      <c r="I147" s="24">
        <v>121</v>
      </c>
      <c r="J147" s="22" t="s">
        <v>137</v>
      </c>
      <c r="K147" s="69"/>
      <c r="L147" s="70">
        <v>571.9</v>
      </c>
      <c r="M147" s="68"/>
      <c r="N147" s="71">
        <v>104</v>
      </c>
      <c r="O147" s="70">
        <v>31.2</v>
      </c>
      <c r="P147" s="70">
        <v>343.14</v>
      </c>
      <c r="Q147" s="70">
        <v>0</v>
      </c>
      <c r="R147" s="70">
        <v>0</v>
      </c>
      <c r="S147" s="33">
        <v>0.18</v>
      </c>
      <c r="T147" s="33">
        <v>0</v>
      </c>
      <c r="U147" s="32">
        <v>0</v>
      </c>
      <c r="V147" s="32">
        <v>0</v>
      </c>
      <c r="W147">
        <v>3</v>
      </c>
      <c r="X147" s="97">
        <v>5.2456723203357231E-3</v>
      </c>
      <c r="Y147" s="70">
        <v>0.75</v>
      </c>
      <c r="Z147" s="35">
        <v>31.2</v>
      </c>
      <c r="AA147" s="48">
        <v>603.85</v>
      </c>
      <c r="AB147" s="70">
        <v>574028368.33000004</v>
      </c>
      <c r="AC147" s="71">
        <v>4083</v>
      </c>
      <c r="AD147" s="35">
        <v>140589.85</v>
      </c>
      <c r="AE147" s="23">
        <v>0.70920099999999997</v>
      </c>
      <c r="AF147" s="71">
        <v>109460</v>
      </c>
      <c r="AG147" s="23">
        <v>0.89205400000000001</v>
      </c>
      <c r="AH147" s="23">
        <v>0.23594300000000001</v>
      </c>
      <c r="AI147" s="72">
        <v>0.23594300000000001</v>
      </c>
      <c r="AJ147" s="73">
        <v>0</v>
      </c>
      <c r="AK147" s="36">
        <v>0.23594300000000001</v>
      </c>
      <c r="AL147">
        <v>0</v>
      </c>
      <c r="AM147" s="71">
        <v>0</v>
      </c>
      <c r="AN147" s="28">
        <v>0</v>
      </c>
      <c r="AO147">
        <v>0</v>
      </c>
      <c r="AP147"/>
      <c r="AQ147" s="28">
        <v>0</v>
      </c>
      <c r="AR147" s="28">
        <v>1642015</v>
      </c>
      <c r="AS147" s="28">
        <v>1642015</v>
      </c>
      <c r="AT147" s="34">
        <v>3049314</v>
      </c>
      <c r="AU147" s="34">
        <v>1642015</v>
      </c>
      <c r="AV147" s="71">
        <v>2525078</v>
      </c>
      <c r="AW147" s="28">
        <v>883063</v>
      </c>
      <c r="AX147" s="74" t="s">
        <v>334</v>
      </c>
      <c r="AY147" s="34">
        <v>0</v>
      </c>
      <c r="AZ147" s="94">
        <v>2525078</v>
      </c>
      <c r="BA147" s="95">
        <v>0</v>
      </c>
      <c r="BB147" s="34"/>
      <c r="BD147" s="38"/>
      <c r="BE147" s="38"/>
      <c r="BF147" s="38"/>
      <c r="BG147" s="38"/>
      <c r="BH147" s="38"/>
      <c r="BI147" s="38"/>
      <c r="BJ147" s="38"/>
    </row>
    <row r="148" spans="1:62" ht="15" x14ac:dyDescent="0.2">
      <c r="A148" s="24" t="s">
        <v>13</v>
      </c>
      <c r="B148" s="24"/>
      <c r="C148" s="29"/>
      <c r="D148" s="29"/>
      <c r="E148" s="29"/>
      <c r="F148" s="29"/>
      <c r="G148" s="22">
        <v>1</v>
      </c>
      <c r="H148">
        <v>162</v>
      </c>
      <c r="I148" s="24">
        <v>122</v>
      </c>
      <c r="J148" s="22" t="s">
        <v>138</v>
      </c>
      <c r="K148" s="69"/>
      <c r="L148" s="70">
        <v>349.54</v>
      </c>
      <c r="M148" s="68"/>
      <c r="N148" s="71">
        <v>66</v>
      </c>
      <c r="O148" s="70">
        <v>19.8</v>
      </c>
      <c r="P148" s="70">
        <v>209.72</v>
      </c>
      <c r="Q148" s="70">
        <v>0</v>
      </c>
      <c r="R148" s="70">
        <v>0</v>
      </c>
      <c r="S148" s="33">
        <v>0.19</v>
      </c>
      <c r="T148" s="33">
        <v>0</v>
      </c>
      <c r="U148" s="32">
        <v>0</v>
      </c>
      <c r="V148" s="32">
        <v>0</v>
      </c>
      <c r="W148">
        <v>9</v>
      </c>
      <c r="X148" s="97">
        <v>2.5748126108599872E-2</v>
      </c>
      <c r="Y148" s="70">
        <v>2.25</v>
      </c>
      <c r="Z148" s="35">
        <v>19.8</v>
      </c>
      <c r="AA148" s="48">
        <v>371.59000000000003</v>
      </c>
      <c r="AB148" s="70">
        <v>1837133325.6700001</v>
      </c>
      <c r="AC148" s="71">
        <v>3600</v>
      </c>
      <c r="AD148" s="35">
        <v>510314.81</v>
      </c>
      <c r="AE148" s="23">
        <v>2.5742669999999999</v>
      </c>
      <c r="AF148" s="71">
        <v>72658</v>
      </c>
      <c r="AG148" s="23">
        <v>0.59213300000000002</v>
      </c>
      <c r="AH148" s="23">
        <v>-0.97962700000000003</v>
      </c>
      <c r="AI148" s="72">
        <v>0.01</v>
      </c>
      <c r="AJ148" s="73">
        <v>0</v>
      </c>
      <c r="AK148" s="36">
        <v>0.01</v>
      </c>
      <c r="AL148">
        <v>68</v>
      </c>
      <c r="AM148" s="71">
        <v>4</v>
      </c>
      <c r="AN148" s="28">
        <v>27200</v>
      </c>
      <c r="AO148">
        <v>0</v>
      </c>
      <c r="AP148"/>
      <c r="AQ148" s="28">
        <v>0</v>
      </c>
      <c r="AR148" s="28">
        <v>42826</v>
      </c>
      <c r="AS148" s="28">
        <v>70026</v>
      </c>
      <c r="AT148" s="34">
        <v>10871</v>
      </c>
      <c r="AU148" s="34">
        <v>70026</v>
      </c>
      <c r="AV148" s="71">
        <v>25502</v>
      </c>
      <c r="AW148" s="28">
        <v>44524</v>
      </c>
      <c r="AX148" s="74" t="s">
        <v>335</v>
      </c>
      <c r="AY148" s="34">
        <v>7422.1507999999994</v>
      </c>
      <c r="AZ148" s="94">
        <v>32924.150800000003</v>
      </c>
      <c r="BA148" s="95">
        <v>7422.1508000000031</v>
      </c>
      <c r="BB148" s="34"/>
      <c r="BD148" s="38"/>
      <c r="BE148" s="38"/>
      <c r="BF148" s="38"/>
      <c r="BG148" s="38"/>
      <c r="BH148" s="38"/>
      <c r="BI148" s="38"/>
      <c r="BJ148" s="38"/>
    </row>
    <row r="149" spans="1:62" ht="15" x14ac:dyDescent="0.2">
      <c r="A149" s="24" t="s">
        <v>13</v>
      </c>
      <c r="B149" s="24"/>
      <c r="C149" s="29"/>
      <c r="D149" s="29"/>
      <c r="E149" s="29"/>
      <c r="F149" s="29"/>
      <c r="G149" s="22">
        <v>8</v>
      </c>
      <c r="H149">
        <v>41</v>
      </c>
      <c r="I149" s="24">
        <v>123</v>
      </c>
      <c r="J149" s="22" t="s">
        <v>139</v>
      </c>
      <c r="K149" s="69"/>
      <c r="L149" s="70">
        <v>165.21</v>
      </c>
      <c r="M149" s="76"/>
      <c r="N149" s="71">
        <v>64</v>
      </c>
      <c r="O149" s="70">
        <v>19.2</v>
      </c>
      <c r="P149" s="70">
        <v>99.13</v>
      </c>
      <c r="Q149" s="70">
        <v>0</v>
      </c>
      <c r="R149" s="70">
        <v>0</v>
      </c>
      <c r="S149" s="33">
        <v>0.39</v>
      </c>
      <c r="T149" s="33">
        <v>0</v>
      </c>
      <c r="U149" s="32">
        <v>0</v>
      </c>
      <c r="V149" s="32">
        <v>0</v>
      </c>
      <c r="W149">
        <v>2</v>
      </c>
      <c r="X149" s="97">
        <v>1.2105804733369651E-2</v>
      </c>
      <c r="Y149" s="70">
        <v>0.5</v>
      </c>
      <c r="Z149" s="35">
        <v>19.2</v>
      </c>
      <c r="AA149" s="48">
        <v>184.91</v>
      </c>
      <c r="AB149" s="70">
        <v>168716947</v>
      </c>
      <c r="AC149" s="71">
        <v>1672</v>
      </c>
      <c r="AD149" s="35">
        <v>100907.26</v>
      </c>
      <c r="AE149" s="23">
        <v>0.509023</v>
      </c>
      <c r="AF149" s="71">
        <v>86053</v>
      </c>
      <c r="AG149" s="23">
        <v>0.70129699999999995</v>
      </c>
      <c r="AH149" s="23">
        <v>0.43329499999999999</v>
      </c>
      <c r="AI149" s="72">
        <v>0.43329499999999999</v>
      </c>
      <c r="AJ149" s="73">
        <v>0</v>
      </c>
      <c r="AK149" s="36">
        <v>0.43329499999999999</v>
      </c>
      <c r="AL149">
        <v>73</v>
      </c>
      <c r="AM149" s="71">
        <v>6</v>
      </c>
      <c r="AN149" s="28">
        <v>43800</v>
      </c>
      <c r="AO149">
        <v>0</v>
      </c>
      <c r="AP149"/>
      <c r="AQ149" s="28">
        <v>0</v>
      </c>
      <c r="AR149" s="28">
        <v>923390</v>
      </c>
      <c r="AS149" s="28">
        <v>967190</v>
      </c>
      <c r="AT149" s="34">
        <v>1423001</v>
      </c>
      <c r="AU149" s="34">
        <v>967190</v>
      </c>
      <c r="AV149" s="71">
        <v>1274671</v>
      </c>
      <c r="AW149" s="28">
        <v>307481</v>
      </c>
      <c r="AX149" s="74" t="s">
        <v>334</v>
      </c>
      <c r="AY149" s="34">
        <v>0</v>
      </c>
      <c r="AZ149" s="94">
        <v>1274671</v>
      </c>
      <c r="BA149" s="95">
        <v>0</v>
      </c>
      <c r="BB149" s="34"/>
      <c r="BD149" s="38"/>
      <c r="BE149" s="38"/>
      <c r="BF149" s="38"/>
      <c r="BG149" s="38"/>
      <c r="BH149" s="38"/>
      <c r="BI149" s="38"/>
      <c r="BJ149" s="38"/>
    </row>
    <row r="150" spans="1:62" ht="15" x14ac:dyDescent="0.2">
      <c r="A150" s="24" t="s">
        <v>37</v>
      </c>
      <c r="B150" s="24"/>
      <c r="C150" s="29"/>
      <c r="D150" s="29"/>
      <c r="E150" s="29"/>
      <c r="F150" s="29"/>
      <c r="G150" s="22">
        <v>8</v>
      </c>
      <c r="H150">
        <v>35</v>
      </c>
      <c r="I150" s="24">
        <v>124</v>
      </c>
      <c r="J150" s="22" t="s">
        <v>140</v>
      </c>
      <c r="K150" s="69"/>
      <c r="L150" s="70">
        <v>2153.63</v>
      </c>
      <c r="M150" s="76"/>
      <c r="N150" s="71">
        <v>792</v>
      </c>
      <c r="O150" s="70">
        <v>237.6</v>
      </c>
      <c r="P150" s="70">
        <v>1292.18</v>
      </c>
      <c r="Q150" s="70">
        <v>0</v>
      </c>
      <c r="R150" s="70">
        <v>0</v>
      </c>
      <c r="S150" s="33">
        <v>0.37</v>
      </c>
      <c r="T150" s="33">
        <v>0</v>
      </c>
      <c r="U150" s="32">
        <v>0</v>
      </c>
      <c r="V150" s="32">
        <v>0</v>
      </c>
      <c r="W150">
        <v>110</v>
      </c>
      <c r="X150" s="97">
        <v>5.1076554468502018E-2</v>
      </c>
      <c r="Y150" s="70">
        <v>27.5</v>
      </c>
      <c r="Z150" s="35">
        <v>237.6</v>
      </c>
      <c r="AA150" s="48">
        <v>2418.73</v>
      </c>
      <c r="AB150" s="70">
        <v>1879311125.3299999</v>
      </c>
      <c r="AC150" s="71">
        <v>16437</v>
      </c>
      <c r="AD150" s="35">
        <v>114334.19</v>
      </c>
      <c r="AE150" s="23">
        <v>0.57675500000000002</v>
      </c>
      <c r="AF150" s="71">
        <v>76195</v>
      </c>
      <c r="AG150" s="23">
        <v>0.62095800000000001</v>
      </c>
      <c r="AH150" s="23">
        <v>0.40998400000000002</v>
      </c>
      <c r="AI150" s="72">
        <v>0.40998400000000002</v>
      </c>
      <c r="AJ150" s="73">
        <v>0</v>
      </c>
      <c r="AK150" s="36">
        <v>0.40998400000000002</v>
      </c>
      <c r="AL150">
        <v>0</v>
      </c>
      <c r="AM150" s="71">
        <v>0</v>
      </c>
      <c r="AN150" s="28">
        <v>0</v>
      </c>
      <c r="AO150">
        <v>0</v>
      </c>
      <c r="AP150"/>
      <c r="AQ150" s="28">
        <v>0</v>
      </c>
      <c r="AR150" s="28">
        <v>11428658</v>
      </c>
      <c r="AS150" s="28">
        <v>11428658</v>
      </c>
      <c r="AT150" s="34">
        <v>10040987</v>
      </c>
      <c r="AU150" s="34">
        <v>11428658</v>
      </c>
      <c r="AV150" s="71">
        <v>10636930</v>
      </c>
      <c r="AW150" s="28">
        <v>791728</v>
      </c>
      <c r="AX150" s="74" t="s">
        <v>335</v>
      </c>
      <c r="AY150" s="34">
        <v>131981.0576</v>
      </c>
      <c r="AZ150" s="94">
        <v>10768911.057600001</v>
      </c>
      <c r="BA150" s="95">
        <v>131981.05760000087</v>
      </c>
      <c r="BB150" s="34"/>
      <c r="BD150" s="38"/>
      <c r="BE150" s="38"/>
      <c r="BF150" s="38"/>
      <c r="BG150" s="38"/>
      <c r="BH150" s="38"/>
      <c r="BI150" s="38"/>
      <c r="BJ150" s="38"/>
    </row>
    <row r="151" spans="1:62" ht="15" x14ac:dyDescent="0.2">
      <c r="A151" s="24" t="s">
        <v>13</v>
      </c>
      <c r="B151" s="24"/>
      <c r="C151" s="29"/>
      <c r="D151" s="29"/>
      <c r="E151" s="29"/>
      <c r="F151" s="29"/>
      <c r="G151" s="22">
        <v>1</v>
      </c>
      <c r="H151">
        <v>163</v>
      </c>
      <c r="I151" s="24">
        <v>125</v>
      </c>
      <c r="J151" s="22" t="s">
        <v>141</v>
      </c>
      <c r="K151" s="69"/>
      <c r="L151" s="70">
        <v>129.09</v>
      </c>
      <c r="M151" s="68"/>
      <c r="N151" s="71">
        <v>48</v>
      </c>
      <c r="O151" s="70">
        <v>14.4</v>
      </c>
      <c r="P151" s="70">
        <v>77.45</v>
      </c>
      <c r="Q151" s="70">
        <v>0</v>
      </c>
      <c r="R151" s="70">
        <v>0</v>
      </c>
      <c r="S151" s="33">
        <v>0.37</v>
      </c>
      <c r="T151" s="33">
        <v>0</v>
      </c>
      <c r="U151" s="32">
        <v>0</v>
      </c>
      <c r="V151" s="32">
        <v>0</v>
      </c>
      <c r="W151">
        <v>6</v>
      </c>
      <c r="X151" s="97">
        <v>4.6479200557750407E-2</v>
      </c>
      <c r="Y151" s="70">
        <v>1.5</v>
      </c>
      <c r="Z151" s="35">
        <v>14.4</v>
      </c>
      <c r="AA151" s="48">
        <v>144.99</v>
      </c>
      <c r="AB151" s="70">
        <v>1067612664.67</v>
      </c>
      <c r="AC151" s="71">
        <v>2689</v>
      </c>
      <c r="AD151" s="35">
        <v>397029.63</v>
      </c>
      <c r="AE151" s="23">
        <v>2.0028030000000001</v>
      </c>
      <c r="AF151" s="71">
        <v>81919</v>
      </c>
      <c r="AG151" s="23">
        <v>0.66760600000000003</v>
      </c>
      <c r="AH151" s="23">
        <v>-0.602244</v>
      </c>
      <c r="AI151" s="72">
        <v>0.01</v>
      </c>
      <c r="AJ151" s="73">
        <v>0</v>
      </c>
      <c r="AK151" s="36">
        <v>0.01</v>
      </c>
      <c r="AL151">
        <v>36</v>
      </c>
      <c r="AM151" s="71">
        <v>4</v>
      </c>
      <c r="AN151" s="28">
        <v>14400</v>
      </c>
      <c r="AO151">
        <v>0</v>
      </c>
      <c r="AP151"/>
      <c r="AQ151" s="28">
        <v>0</v>
      </c>
      <c r="AR151" s="28">
        <v>16710</v>
      </c>
      <c r="AS151" s="28">
        <v>31110</v>
      </c>
      <c r="AT151" s="34">
        <v>9960</v>
      </c>
      <c r="AU151" s="34">
        <v>31110</v>
      </c>
      <c r="AV151" s="71">
        <v>16220</v>
      </c>
      <c r="AW151" s="28">
        <v>14890</v>
      </c>
      <c r="AX151" s="74" t="s">
        <v>335</v>
      </c>
      <c r="AY151" s="34">
        <v>2482.163</v>
      </c>
      <c r="AZ151" s="94">
        <v>18702.163</v>
      </c>
      <c r="BA151" s="95">
        <v>2482.1630000000005</v>
      </c>
      <c r="BB151" s="34"/>
      <c r="BD151" s="38"/>
      <c r="BE151" s="38"/>
      <c r="BF151" s="38"/>
      <c r="BG151" s="38"/>
      <c r="BH151" s="38"/>
      <c r="BI151" s="38"/>
      <c r="BJ151" s="38"/>
    </row>
    <row r="152" spans="1:62" ht="15" x14ac:dyDescent="0.2">
      <c r="A152" s="24" t="s">
        <v>19</v>
      </c>
      <c r="B152" s="24"/>
      <c r="C152" s="29"/>
      <c r="D152" s="29"/>
      <c r="E152" s="29"/>
      <c r="F152" s="29"/>
      <c r="G152" s="22">
        <v>4</v>
      </c>
      <c r="H152">
        <v>111</v>
      </c>
      <c r="I152" s="24">
        <v>126</v>
      </c>
      <c r="J152" s="22" t="s">
        <v>142</v>
      </c>
      <c r="K152" s="69"/>
      <c r="L152" s="70">
        <v>4596.87</v>
      </c>
      <c r="M152" s="68"/>
      <c r="N152" s="71">
        <v>1349</v>
      </c>
      <c r="O152" s="70">
        <v>404.7</v>
      </c>
      <c r="P152" s="70">
        <v>2758.12</v>
      </c>
      <c r="Q152" s="70">
        <v>0</v>
      </c>
      <c r="R152" s="70">
        <v>0</v>
      </c>
      <c r="S152" s="33">
        <v>0.28999999999999998</v>
      </c>
      <c r="T152" s="33">
        <v>0</v>
      </c>
      <c r="U152" s="32">
        <v>0</v>
      </c>
      <c r="V152" s="32">
        <v>0</v>
      </c>
      <c r="W152">
        <v>302</v>
      </c>
      <c r="X152" s="97">
        <v>6.5696876352822689E-2</v>
      </c>
      <c r="Y152" s="70">
        <v>75.5</v>
      </c>
      <c r="Z152" s="35">
        <v>404.7</v>
      </c>
      <c r="AA152" s="48">
        <v>5077.07</v>
      </c>
      <c r="AB152" s="70">
        <v>7360210345</v>
      </c>
      <c r="AC152" s="71">
        <v>41129</v>
      </c>
      <c r="AD152" s="35">
        <v>178954.27</v>
      </c>
      <c r="AE152" s="23">
        <v>0.902729</v>
      </c>
      <c r="AF152" s="71">
        <v>97131</v>
      </c>
      <c r="AG152" s="23">
        <v>0.791578</v>
      </c>
      <c r="AH152" s="23">
        <v>0.13061600000000001</v>
      </c>
      <c r="AI152" s="72">
        <v>0.13061600000000001</v>
      </c>
      <c r="AJ152" s="73">
        <v>0</v>
      </c>
      <c r="AK152" s="36">
        <v>0.13061600000000001</v>
      </c>
      <c r="AL152">
        <v>0</v>
      </c>
      <c r="AM152" s="71">
        <v>0</v>
      </c>
      <c r="AN152" s="28">
        <v>0</v>
      </c>
      <c r="AO152">
        <v>0</v>
      </c>
      <c r="AP152"/>
      <c r="AQ152" s="28">
        <v>0</v>
      </c>
      <c r="AR152" s="28">
        <v>7642764</v>
      </c>
      <c r="AS152" s="28">
        <v>7642764</v>
      </c>
      <c r="AT152" s="34">
        <v>5893771</v>
      </c>
      <c r="AU152" s="34">
        <v>7642764</v>
      </c>
      <c r="AV152" s="71">
        <v>6851370</v>
      </c>
      <c r="AW152" s="28">
        <v>791394</v>
      </c>
      <c r="AX152" s="74" t="s">
        <v>335</v>
      </c>
      <c r="AY152" s="34">
        <v>131925.3798</v>
      </c>
      <c r="AZ152" s="94">
        <v>6983295.3798000002</v>
      </c>
      <c r="BA152" s="95">
        <v>131925.37980000023</v>
      </c>
      <c r="BB152" s="34"/>
      <c r="BD152" s="38"/>
      <c r="BE152" s="38"/>
      <c r="BF152" s="38"/>
      <c r="BG152" s="38"/>
      <c r="BH152" s="38"/>
      <c r="BI152" s="38"/>
      <c r="BJ152" s="38"/>
    </row>
    <row r="153" spans="1:62" ht="15" x14ac:dyDescent="0.2">
      <c r="A153" s="24" t="s">
        <v>9</v>
      </c>
      <c r="B153" s="24"/>
      <c r="C153" s="29"/>
      <c r="D153" s="29"/>
      <c r="E153" s="29"/>
      <c r="F153" s="29"/>
      <c r="G153" s="22">
        <v>2</v>
      </c>
      <c r="H153">
        <v>157</v>
      </c>
      <c r="I153" s="24">
        <v>127</v>
      </c>
      <c r="J153" s="22" t="s">
        <v>143</v>
      </c>
      <c r="K153" s="69"/>
      <c r="L153" s="70">
        <v>373.44</v>
      </c>
      <c r="M153" s="68"/>
      <c r="N153" s="71">
        <v>29</v>
      </c>
      <c r="O153" s="70">
        <v>8.6999999999999993</v>
      </c>
      <c r="P153" s="70">
        <v>224.06</v>
      </c>
      <c r="Q153" s="70">
        <v>0</v>
      </c>
      <c r="R153" s="70">
        <v>0</v>
      </c>
      <c r="S153" s="33">
        <v>0.08</v>
      </c>
      <c r="T153" s="33">
        <v>0</v>
      </c>
      <c r="U153" s="32">
        <v>0</v>
      </c>
      <c r="V153" s="32">
        <v>0</v>
      </c>
      <c r="W153">
        <v>1</v>
      </c>
      <c r="X153" s="97">
        <v>2.6778063410454155E-3</v>
      </c>
      <c r="Y153" s="70">
        <v>0.25</v>
      </c>
      <c r="Z153" s="35">
        <v>8.6999999999999993</v>
      </c>
      <c r="AA153" s="48">
        <v>382.39</v>
      </c>
      <c r="AB153" s="70">
        <v>1023071846.33</v>
      </c>
      <c r="AC153" s="71">
        <v>3630</v>
      </c>
      <c r="AD153" s="35">
        <v>281837.96999999997</v>
      </c>
      <c r="AE153" s="23">
        <v>1.4217230000000001</v>
      </c>
      <c r="AF153" s="71">
        <v>101818</v>
      </c>
      <c r="AG153" s="23">
        <v>0.82977500000000004</v>
      </c>
      <c r="AH153" s="23">
        <v>-0.24413899999999999</v>
      </c>
      <c r="AI153" s="72">
        <v>0.01</v>
      </c>
      <c r="AJ153" s="73">
        <v>0</v>
      </c>
      <c r="AK153" s="36">
        <v>0.01</v>
      </c>
      <c r="AL153">
        <v>0</v>
      </c>
      <c r="AM153" s="71">
        <v>0</v>
      </c>
      <c r="AN153" s="28">
        <v>0</v>
      </c>
      <c r="AO153">
        <v>0</v>
      </c>
      <c r="AP153"/>
      <c r="AQ153" s="28">
        <v>0</v>
      </c>
      <c r="AR153" s="28">
        <v>44070</v>
      </c>
      <c r="AS153" s="28">
        <v>44070</v>
      </c>
      <c r="AT153" s="34">
        <v>46611</v>
      </c>
      <c r="AU153" s="34">
        <v>44070</v>
      </c>
      <c r="AV153" s="71">
        <v>46995</v>
      </c>
      <c r="AW153" s="28">
        <v>2925</v>
      </c>
      <c r="AX153" s="74" t="s">
        <v>334</v>
      </c>
      <c r="AY153" s="34">
        <v>0</v>
      </c>
      <c r="AZ153" s="94">
        <v>46995</v>
      </c>
      <c r="BA153" s="95">
        <v>0</v>
      </c>
      <c r="BB153" s="34"/>
      <c r="BD153" s="38"/>
      <c r="BE153" s="38"/>
      <c r="BF153" s="38"/>
      <c r="BG153" s="38"/>
      <c r="BH153" s="38"/>
      <c r="BI153" s="38"/>
      <c r="BJ153" s="38"/>
    </row>
    <row r="154" spans="1:62" ht="15" x14ac:dyDescent="0.2">
      <c r="A154" s="24" t="s">
        <v>15</v>
      </c>
      <c r="B154" s="24"/>
      <c r="C154" s="29"/>
      <c r="D154" s="29"/>
      <c r="E154" s="29"/>
      <c r="F154" s="29"/>
      <c r="G154" s="22">
        <v>3</v>
      </c>
      <c r="H154">
        <v>128</v>
      </c>
      <c r="I154" s="24">
        <v>128</v>
      </c>
      <c r="J154" s="22" t="s">
        <v>144</v>
      </c>
      <c r="K154" s="69"/>
      <c r="L154" s="70">
        <v>4091.11</v>
      </c>
      <c r="M154" s="68"/>
      <c r="N154" s="71">
        <v>461</v>
      </c>
      <c r="O154" s="70">
        <v>138.30000000000001</v>
      </c>
      <c r="P154" s="70">
        <v>2454.67</v>
      </c>
      <c r="Q154" s="70">
        <v>0</v>
      </c>
      <c r="R154" s="70">
        <v>0</v>
      </c>
      <c r="S154" s="33">
        <v>0.11</v>
      </c>
      <c r="T154" s="33">
        <v>0</v>
      </c>
      <c r="U154" s="32">
        <v>0</v>
      </c>
      <c r="V154" s="32">
        <v>0</v>
      </c>
      <c r="W154">
        <v>72</v>
      </c>
      <c r="X154" s="97">
        <v>1.759913568689182E-2</v>
      </c>
      <c r="Y154" s="70">
        <v>18</v>
      </c>
      <c r="Z154" s="35">
        <v>138.30000000000001</v>
      </c>
      <c r="AA154" s="48">
        <v>4247.41</v>
      </c>
      <c r="AB154" s="70">
        <v>3642846556</v>
      </c>
      <c r="AC154" s="71">
        <v>25395</v>
      </c>
      <c r="AD154" s="35">
        <v>143447.39000000001</v>
      </c>
      <c r="AE154" s="23">
        <v>0.72361600000000004</v>
      </c>
      <c r="AF154" s="71">
        <v>123905</v>
      </c>
      <c r="AG154" s="23">
        <v>1.0097750000000001</v>
      </c>
      <c r="AH154" s="23">
        <v>0.19053600000000001</v>
      </c>
      <c r="AI154" s="72">
        <v>0.19053600000000001</v>
      </c>
      <c r="AJ154" s="73">
        <v>0</v>
      </c>
      <c r="AK154" s="36">
        <v>0.19053600000000001</v>
      </c>
      <c r="AL154">
        <v>0</v>
      </c>
      <c r="AM154" s="71">
        <v>0</v>
      </c>
      <c r="AN154" s="28">
        <v>0</v>
      </c>
      <c r="AO154">
        <v>0</v>
      </c>
      <c r="AP154"/>
      <c r="AQ154" s="28">
        <v>0</v>
      </c>
      <c r="AR154" s="28">
        <v>9327004</v>
      </c>
      <c r="AS154" s="28">
        <v>9327004</v>
      </c>
      <c r="AT154" s="34">
        <v>6087799</v>
      </c>
      <c r="AU154" s="34">
        <v>9327004</v>
      </c>
      <c r="AV154" s="71">
        <v>6530198</v>
      </c>
      <c r="AW154" s="28">
        <v>2796806</v>
      </c>
      <c r="AX154" s="74" t="s">
        <v>335</v>
      </c>
      <c r="AY154" s="34">
        <v>466227.56019999995</v>
      </c>
      <c r="AZ154" s="94">
        <v>6996425.5602000002</v>
      </c>
      <c r="BA154" s="95">
        <v>466227.56020000018</v>
      </c>
      <c r="BB154" s="34"/>
      <c r="BD154" s="38"/>
      <c r="BE154" s="38"/>
      <c r="BF154" s="38"/>
      <c r="BG154" s="38"/>
      <c r="BH154" s="38"/>
      <c r="BI154" s="38"/>
      <c r="BJ154" s="38"/>
    </row>
    <row r="155" spans="1:62" ht="15" x14ac:dyDescent="0.2">
      <c r="A155" s="24" t="s">
        <v>9</v>
      </c>
      <c r="B155" s="24"/>
      <c r="C155" s="29"/>
      <c r="D155" s="29"/>
      <c r="E155" s="29"/>
      <c r="F155" s="29"/>
      <c r="G155" s="22">
        <v>6</v>
      </c>
      <c r="H155">
        <v>103</v>
      </c>
      <c r="I155" s="24">
        <v>129</v>
      </c>
      <c r="J155" s="22" t="s">
        <v>145</v>
      </c>
      <c r="K155" s="69"/>
      <c r="L155" s="70">
        <v>1359.6</v>
      </c>
      <c r="M155" s="68"/>
      <c r="N155" s="71">
        <v>74</v>
      </c>
      <c r="O155" s="70">
        <v>22.2</v>
      </c>
      <c r="P155" s="70">
        <v>815.76</v>
      </c>
      <c r="Q155" s="70">
        <v>0</v>
      </c>
      <c r="R155" s="70">
        <v>0</v>
      </c>
      <c r="S155" s="33">
        <v>0.05</v>
      </c>
      <c r="T155" s="33">
        <v>0</v>
      </c>
      <c r="U155" s="32">
        <v>0</v>
      </c>
      <c r="V155" s="32">
        <v>0</v>
      </c>
      <c r="W155">
        <v>8</v>
      </c>
      <c r="X155" s="97">
        <v>5.884083553986467E-3</v>
      </c>
      <c r="Y155" s="70">
        <v>2</v>
      </c>
      <c r="Z155" s="35">
        <v>22.2</v>
      </c>
      <c r="AA155" s="48">
        <v>1383.8</v>
      </c>
      <c r="AB155" s="70">
        <v>1328857735</v>
      </c>
      <c r="AC155" s="71">
        <v>10784</v>
      </c>
      <c r="AD155" s="35">
        <v>123224.94</v>
      </c>
      <c r="AE155" s="23">
        <v>0.62160400000000005</v>
      </c>
      <c r="AF155" s="71">
        <v>108560</v>
      </c>
      <c r="AG155" s="23">
        <v>0.88471999999999995</v>
      </c>
      <c r="AH155" s="23">
        <v>0.29946099999999998</v>
      </c>
      <c r="AI155" s="72">
        <v>0.29946099999999998</v>
      </c>
      <c r="AJ155" s="73">
        <v>0</v>
      </c>
      <c r="AK155" s="36">
        <v>0.29946099999999998</v>
      </c>
      <c r="AL155">
        <v>0</v>
      </c>
      <c r="AM155" s="71">
        <v>0</v>
      </c>
      <c r="AN155" s="28">
        <v>0</v>
      </c>
      <c r="AO155">
        <v>0</v>
      </c>
      <c r="AP155"/>
      <c r="AQ155" s="28">
        <v>0</v>
      </c>
      <c r="AR155" s="28">
        <v>4775892</v>
      </c>
      <c r="AS155" s="28">
        <v>4775892</v>
      </c>
      <c r="AT155" s="34">
        <v>5929453</v>
      </c>
      <c r="AU155" s="34">
        <v>4775892</v>
      </c>
      <c r="AV155" s="71">
        <v>5692630</v>
      </c>
      <c r="AW155" s="28">
        <v>916738</v>
      </c>
      <c r="AX155" s="74" t="s">
        <v>334</v>
      </c>
      <c r="AY155" s="34">
        <v>0</v>
      </c>
      <c r="AZ155" s="94">
        <v>5692630</v>
      </c>
      <c r="BA155" s="95">
        <v>0</v>
      </c>
      <c r="BB155" s="34"/>
      <c r="BD155" s="38"/>
      <c r="BE155" s="38"/>
      <c r="BF155" s="38"/>
      <c r="BG155" s="38"/>
      <c r="BH155" s="38"/>
      <c r="BI155" s="38"/>
      <c r="BJ155" s="38"/>
    </row>
    <row r="156" spans="1:62" ht="15" x14ac:dyDescent="0.2">
      <c r="A156" s="24" t="s">
        <v>15</v>
      </c>
      <c r="B156" s="24"/>
      <c r="C156" s="29"/>
      <c r="D156" s="29"/>
      <c r="E156" s="29"/>
      <c r="F156" s="29"/>
      <c r="G156" s="22">
        <v>5</v>
      </c>
      <c r="H156">
        <v>93</v>
      </c>
      <c r="I156" s="24">
        <v>130</v>
      </c>
      <c r="J156" s="22" t="s">
        <v>146</v>
      </c>
      <c r="K156" s="69"/>
      <c r="L156" s="70">
        <v>2353.8200000000002</v>
      </c>
      <c r="M156" s="68"/>
      <c r="N156" s="71">
        <v>243</v>
      </c>
      <c r="O156" s="70">
        <v>72.900000000000006</v>
      </c>
      <c r="P156" s="70">
        <v>1412.29</v>
      </c>
      <c r="Q156" s="70">
        <v>0</v>
      </c>
      <c r="R156" s="70">
        <v>0</v>
      </c>
      <c r="S156" s="33">
        <v>0.1</v>
      </c>
      <c r="T156" s="33">
        <v>0</v>
      </c>
      <c r="U156" s="32">
        <v>0</v>
      </c>
      <c r="V156" s="32">
        <v>0</v>
      </c>
      <c r="W156">
        <v>19</v>
      </c>
      <c r="X156" s="97">
        <v>8.0719851135600852E-3</v>
      </c>
      <c r="Y156" s="70">
        <v>4.75</v>
      </c>
      <c r="Z156" s="35">
        <v>72.900000000000006</v>
      </c>
      <c r="AA156" s="48">
        <v>2431.4700000000003</v>
      </c>
      <c r="AB156" s="70">
        <v>3168388991.3299999</v>
      </c>
      <c r="AC156" s="71">
        <v>19571</v>
      </c>
      <c r="AD156" s="35">
        <v>161892.03</v>
      </c>
      <c r="AE156" s="23">
        <v>0.81665900000000002</v>
      </c>
      <c r="AF156" s="71">
        <v>98790</v>
      </c>
      <c r="AG156" s="23">
        <v>0.80509799999999998</v>
      </c>
      <c r="AH156" s="23">
        <v>0.186809</v>
      </c>
      <c r="AI156" s="72">
        <v>0.186809</v>
      </c>
      <c r="AJ156" s="73">
        <v>0</v>
      </c>
      <c r="AK156" s="36">
        <v>0.186809</v>
      </c>
      <c r="AL156">
        <v>2367</v>
      </c>
      <c r="AM156" s="71">
        <v>13</v>
      </c>
      <c r="AN156" s="28">
        <v>3077100</v>
      </c>
      <c r="AO156">
        <v>0</v>
      </c>
      <c r="AP156"/>
      <c r="AQ156" s="28">
        <v>0</v>
      </c>
      <c r="AR156" s="28">
        <v>5234891</v>
      </c>
      <c r="AS156" s="28">
        <v>8311991</v>
      </c>
      <c r="AT156" s="34">
        <v>3458266</v>
      </c>
      <c r="AU156" s="34">
        <v>8311991</v>
      </c>
      <c r="AV156" s="71">
        <v>4290927</v>
      </c>
      <c r="AW156" s="28">
        <v>4021064</v>
      </c>
      <c r="AX156" s="74" t="s">
        <v>335</v>
      </c>
      <c r="AY156" s="34">
        <v>670311.36879999994</v>
      </c>
      <c r="AZ156" s="94">
        <v>4961238.3688000003</v>
      </c>
      <c r="BA156" s="95">
        <v>670311.36880000029</v>
      </c>
      <c r="BB156" s="34"/>
      <c r="BD156" s="38"/>
      <c r="BE156" s="38"/>
      <c r="BF156" s="38"/>
      <c r="BG156" s="38"/>
      <c r="BH156" s="38"/>
      <c r="BI156" s="38"/>
      <c r="BJ156" s="38"/>
    </row>
    <row r="157" spans="1:62" ht="15" x14ac:dyDescent="0.2">
      <c r="A157" s="24" t="s">
        <v>19</v>
      </c>
      <c r="B157" s="24"/>
      <c r="C157" s="29"/>
      <c r="D157" s="29"/>
      <c r="E157" s="29"/>
      <c r="F157" s="29"/>
      <c r="G157" s="22">
        <v>6</v>
      </c>
      <c r="H157">
        <v>79</v>
      </c>
      <c r="I157" s="24">
        <v>131</v>
      </c>
      <c r="J157" s="22" t="s">
        <v>147</v>
      </c>
      <c r="K157" s="69"/>
      <c r="L157" s="70">
        <v>6149.04</v>
      </c>
      <c r="M157" s="68"/>
      <c r="N157" s="71">
        <v>1371</v>
      </c>
      <c r="O157" s="70">
        <v>411.3</v>
      </c>
      <c r="P157" s="70">
        <v>3689.42</v>
      </c>
      <c r="Q157" s="70">
        <v>0</v>
      </c>
      <c r="R157" s="70">
        <v>0</v>
      </c>
      <c r="S157" s="33">
        <v>0.22</v>
      </c>
      <c r="T157" s="33">
        <v>0</v>
      </c>
      <c r="U157" s="32">
        <v>0</v>
      </c>
      <c r="V157" s="32">
        <v>0</v>
      </c>
      <c r="W157">
        <v>139</v>
      </c>
      <c r="X157" s="97">
        <v>2.2605154625762722E-2</v>
      </c>
      <c r="Y157" s="70">
        <v>34.75</v>
      </c>
      <c r="Z157" s="35">
        <v>411.3</v>
      </c>
      <c r="AA157" s="48">
        <v>6595.09</v>
      </c>
      <c r="AB157" s="70">
        <v>6243483620.6700001</v>
      </c>
      <c r="AC157" s="71">
        <v>43834</v>
      </c>
      <c r="AD157" s="35">
        <v>142434.72</v>
      </c>
      <c r="AE157" s="23">
        <v>0.71850700000000001</v>
      </c>
      <c r="AF157" s="71">
        <v>94463</v>
      </c>
      <c r="AG157" s="23">
        <v>0.76983500000000005</v>
      </c>
      <c r="AH157" s="23">
        <v>0.26609500000000003</v>
      </c>
      <c r="AI157" s="72">
        <v>0.26609500000000003</v>
      </c>
      <c r="AJ157" s="73">
        <v>0</v>
      </c>
      <c r="AK157" s="36">
        <v>0.26609500000000003</v>
      </c>
      <c r="AL157">
        <v>0</v>
      </c>
      <c r="AM157" s="71">
        <v>0</v>
      </c>
      <c r="AN157" s="28">
        <v>0</v>
      </c>
      <c r="AO157">
        <v>0</v>
      </c>
      <c r="AP157"/>
      <c r="AQ157" s="28">
        <v>0</v>
      </c>
      <c r="AR157" s="28">
        <v>20225458</v>
      </c>
      <c r="AS157" s="28">
        <v>20225458</v>
      </c>
      <c r="AT157" s="34">
        <v>20268059</v>
      </c>
      <c r="AU157" s="34">
        <v>20225458</v>
      </c>
      <c r="AV157" s="71">
        <v>20466417</v>
      </c>
      <c r="AW157" s="28">
        <v>240959</v>
      </c>
      <c r="AX157" s="74" t="s">
        <v>334</v>
      </c>
      <c r="AY157" s="34">
        <v>0</v>
      </c>
      <c r="AZ157" s="94">
        <v>20466417</v>
      </c>
      <c r="BA157" s="95">
        <v>0</v>
      </c>
      <c r="BB157" s="34"/>
      <c r="BD157" s="38"/>
      <c r="BE157" s="38"/>
      <c r="BF157" s="38"/>
      <c r="BG157" s="38"/>
      <c r="BH157" s="38"/>
      <c r="BI157" s="38"/>
      <c r="BJ157" s="38"/>
    </row>
    <row r="158" spans="1:62" ht="15" x14ac:dyDescent="0.2">
      <c r="A158" s="24" t="s">
        <v>15</v>
      </c>
      <c r="B158" s="24"/>
      <c r="C158" s="29"/>
      <c r="D158" s="29"/>
      <c r="E158" s="29"/>
      <c r="F158" s="29"/>
      <c r="G158" s="22">
        <v>5</v>
      </c>
      <c r="H158">
        <v>64</v>
      </c>
      <c r="I158" s="24">
        <v>132</v>
      </c>
      <c r="J158" s="22" t="s">
        <v>148</v>
      </c>
      <c r="K158" s="69"/>
      <c r="L158" s="70">
        <v>4894.42</v>
      </c>
      <c r="M158" s="68"/>
      <c r="N158" s="71">
        <v>757</v>
      </c>
      <c r="O158" s="70">
        <v>227.1</v>
      </c>
      <c r="P158" s="70">
        <v>2936.65</v>
      </c>
      <c r="Q158" s="70">
        <v>0</v>
      </c>
      <c r="R158" s="70">
        <v>0</v>
      </c>
      <c r="S158" s="33">
        <v>0.15</v>
      </c>
      <c r="T158" s="33">
        <v>0</v>
      </c>
      <c r="U158" s="32">
        <v>0</v>
      </c>
      <c r="V158" s="32">
        <v>0</v>
      </c>
      <c r="W158">
        <v>360</v>
      </c>
      <c r="X158" s="97">
        <v>7.3553148279060648E-2</v>
      </c>
      <c r="Y158" s="70">
        <v>90</v>
      </c>
      <c r="Z158" s="35">
        <v>227.1</v>
      </c>
      <c r="AA158" s="48">
        <v>5211.5200000000004</v>
      </c>
      <c r="AB158" s="70">
        <v>4224767929.3299999</v>
      </c>
      <c r="AC158" s="71">
        <v>26162</v>
      </c>
      <c r="AD158" s="35">
        <v>161484.9</v>
      </c>
      <c r="AE158" s="23">
        <v>0.81460500000000002</v>
      </c>
      <c r="AF158" s="71">
        <v>107374</v>
      </c>
      <c r="AG158" s="23">
        <v>0.875054</v>
      </c>
      <c r="AH158" s="23">
        <v>0.16725999999999999</v>
      </c>
      <c r="AI158" s="72">
        <v>0.16725999999999999</v>
      </c>
      <c r="AJ158" s="73">
        <v>0</v>
      </c>
      <c r="AK158" s="36">
        <v>0.16725999999999999</v>
      </c>
      <c r="AL158">
        <v>0</v>
      </c>
      <c r="AM158" s="71">
        <v>0</v>
      </c>
      <c r="AN158" s="28">
        <v>0</v>
      </c>
      <c r="AO158">
        <v>0</v>
      </c>
      <c r="AP158"/>
      <c r="AQ158" s="28">
        <v>0</v>
      </c>
      <c r="AR158" s="28">
        <v>10046099</v>
      </c>
      <c r="AS158" s="28">
        <v>10046099</v>
      </c>
      <c r="AT158" s="34">
        <v>12826469</v>
      </c>
      <c r="AU158" s="34">
        <v>10046099</v>
      </c>
      <c r="AV158" s="71">
        <v>11408078</v>
      </c>
      <c r="AW158" s="28">
        <v>1361979</v>
      </c>
      <c r="AX158" s="74" t="s">
        <v>334</v>
      </c>
      <c r="AY158" s="34">
        <v>0</v>
      </c>
      <c r="AZ158" s="94">
        <v>11408078</v>
      </c>
      <c r="BA158" s="95">
        <v>0</v>
      </c>
      <c r="BB158" s="34"/>
      <c r="BD158" s="38"/>
      <c r="BE158" s="38"/>
      <c r="BF158" s="38"/>
      <c r="BG158" s="38"/>
      <c r="BH158" s="38"/>
      <c r="BI158" s="38"/>
      <c r="BJ158" s="38"/>
    </row>
    <row r="159" spans="1:62" ht="15" x14ac:dyDescent="0.2">
      <c r="A159" s="24" t="s">
        <v>37</v>
      </c>
      <c r="B159" s="24"/>
      <c r="C159" s="29"/>
      <c r="D159" s="29"/>
      <c r="E159" s="29"/>
      <c r="F159" s="29"/>
      <c r="G159" s="22">
        <v>9</v>
      </c>
      <c r="H159">
        <v>18</v>
      </c>
      <c r="I159" s="24">
        <v>133</v>
      </c>
      <c r="J159" s="22" t="s">
        <v>149</v>
      </c>
      <c r="K159" s="69"/>
      <c r="L159" s="70">
        <v>376.16</v>
      </c>
      <c r="M159" s="76"/>
      <c r="N159" s="71">
        <v>214</v>
      </c>
      <c r="O159" s="70">
        <v>64.2</v>
      </c>
      <c r="P159" s="70">
        <v>225.7</v>
      </c>
      <c r="Q159" s="70">
        <v>0</v>
      </c>
      <c r="R159" s="70">
        <v>0</v>
      </c>
      <c r="S159" s="33">
        <v>0.56999999999999995</v>
      </c>
      <c r="T159" s="33">
        <v>0</v>
      </c>
      <c r="U159" s="32">
        <v>0</v>
      </c>
      <c r="V159" s="32">
        <v>0</v>
      </c>
      <c r="W159">
        <v>12</v>
      </c>
      <c r="X159" s="97">
        <v>3.1901318587834959E-2</v>
      </c>
      <c r="Y159" s="70">
        <v>3</v>
      </c>
      <c r="Z159" s="35">
        <v>64.2</v>
      </c>
      <c r="AA159" s="48">
        <v>443.36</v>
      </c>
      <c r="AB159" s="70">
        <v>262517260.33000001</v>
      </c>
      <c r="AC159" s="71">
        <v>2859</v>
      </c>
      <c r="AD159" s="35">
        <v>91821.36</v>
      </c>
      <c r="AE159" s="23">
        <v>0.46318999999999999</v>
      </c>
      <c r="AF159" s="71">
        <v>68301</v>
      </c>
      <c r="AG159" s="23">
        <v>0.55662500000000004</v>
      </c>
      <c r="AH159" s="23">
        <v>0.50878000000000001</v>
      </c>
      <c r="AI159" s="72">
        <v>0.50878000000000001</v>
      </c>
      <c r="AJ159" s="73">
        <v>0.03</v>
      </c>
      <c r="AK159" s="36">
        <v>0.53878000000000004</v>
      </c>
      <c r="AL159">
        <v>0</v>
      </c>
      <c r="AM159" s="96">
        <v>0</v>
      </c>
      <c r="AN159" s="28">
        <v>0</v>
      </c>
      <c r="AO159">
        <v>73</v>
      </c>
      <c r="AP159">
        <v>4</v>
      </c>
      <c r="AQ159" s="28">
        <v>29200</v>
      </c>
      <c r="AR159" s="28">
        <v>2753017</v>
      </c>
      <c r="AS159" s="28">
        <v>2782217</v>
      </c>
      <c r="AT159" s="34">
        <v>2612273</v>
      </c>
      <c r="AU159" s="34">
        <v>2782217</v>
      </c>
      <c r="AV159" s="71">
        <v>2675264</v>
      </c>
      <c r="AW159" s="28">
        <v>106953</v>
      </c>
      <c r="AX159" s="74" t="s">
        <v>335</v>
      </c>
      <c r="AY159" s="34">
        <v>17829.0651</v>
      </c>
      <c r="AZ159" s="94">
        <v>2693093.0650999998</v>
      </c>
      <c r="BA159" s="95">
        <v>17829.065099999774</v>
      </c>
      <c r="BB159" s="34"/>
      <c r="BD159" s="38"/>
      <c r="BE159" s="38"/>
      <c r="BF159" s="38"/>
      <c r="BG159" s="38"/>
      <c r="BH159" s="38"/>
      <c r="BI159" s="38"/>
      <c r="BJ159" s="38"/>
    </row>
    <row r="160" spans="1:62" ht="15" x14ac:dyDescent="0.2">
      <c r="A160" s="24" t="s">
        <v>37</v>
      </c>
      <c r="B160" s="24"/>
      <c r="C160" s="29"/>
      <c r="D160" s="29"/>
      <c r="E160" s="29"/>
      <c r="F160" s="29"/>
      <c r="G160" s="22">
        <v>9</v>
      </c>
      <c r="H160">
        <v>43</v>
      </c>
      <c r="I160" s="24">
        <v>134</v>
      </c>
      <c r="J160" s="22" t="s">
        <v>150</v>
      </c>
      <c r="K160" s="69"/>
      <c r="L160" s="70">
        <v>1397.93</v>
      </c>
      <c r="M160" s="76"/>
      <c r="N160" s="71">
        <v>413</v>
      </c>
      <c r="O160" s="70">
        <v>123.9</v>
      </c>
      <c r="P160" s="70">
        <v>838.76</v>
      </c>
      <c r="Q160" s="70">
        <v>0</v>
      </c>
      <c r="R160" s="70">
        <v>0</v>
      </c>
      <c r="S160" s="33">
        <v>0.3</v>
      </c>
      <c r="T160" s="33">
        <v>0</v>
      </c>
      <c r="U160" s="32">
        <v>0</v>
      </c>
      <c r="V160" s="32">
        <v>0</v>
      </c>
      <c r="W160">
        <v>11</v>
      </c>
      <c r="X160" s="97">
        <v>7.8687774065940349E-3</v>
      </c>
      <c r="Y160" s="70">
        <v>2.75</v>
      </c>
      <c r="Z160" s="35">
        <v>123.9</v>
      </c>
      <c r="AA160" s="48">
        <v>1524.5800000000002</v>
      </c>
      <c r="AB160" s="70">
        <v>1158629630</v>
      </c>
      <c r="AC160" s="71">
        <v>11893</v>
      </c>
      <c r="AD160" s="35">
        <v>97421.14</v>
      </c>
      <c r="AE160" s="23">
        <v>0.49143799999999999</v>
      </c>
      <c r="AF160" s="71">
        <v>74386</v>
      </c>
      <c r="AG160" s="23">
        <v>0.60621499999999995</v>
      </c>
      <c r="AH160" s="23">
        <v>0.47412900000000002</v>
      </c>
      <c r="AI160" s="72">
        <v>0.47412900000000002</v>
      </c>
      <c r="AJ160" s="73">
        <v>0</v>
      </c>
      <c r="AK160" s="36">
        <v>0.47412900000000002</v>
      </c>
      <c r="AL160">
        <v>0</v>
      </c>
      <c r="AM160" s="71">
        <v>0</v>
      </c>
      <c r="AN160" s="28">
        <v>0</v>
      </c>
      <c r="AO160">
        <v>0</v>
      </c>
      <c r="AP160"/>
      <c r="AQ160" s="28">
        <v>0</v>
      </c>
      <c r="AR160" s="28">
        <v>8330818</v>
      </c>
      <c r="AS160" s="28">
        <v>8330818</v>
      </c>
      <c r="AT160" s="34">
        <v>9790490</v>
      </c>
      <c r="AU160" s="34">
        <v>8330818</v>
      </c>
      <c r="AV160" s="71">
        <v>9551487</v>
      </c>
      <c r="AW160" s="28">
        <v>1220669</v>
      </c>
      <c r="AX160" s="74" t="s">
        <v>334</v>
      </c>
      <c r="AY160" s="34">
        <v>0</v>
      </c>
      <c r="AZ160" s="94">
        <v>9551487</v>
      </c>
      <c r="BA160" s="95">
        <v>0</v>
      </c>
      <c r="BB160" s="34"/>
      <c r="BD160" s="38"/>
      <c r="BE160" s="38"/>
      <c r="BF160" s="38"/>
      <c r="BG160" s="38"/>
      <c r="BH160" s="38"/>
      <c r="BI160" s="38"/>
      <c r="BJ160" s="38"/>
    </row>
    <row r="161" spans="1:62" ht="15" x14ac:dyDescent="0.2">
      <c r="A161" s="24" t="s">
        <v>11</v>
      </c>
      <c r="B161" s="24">
        <v>1</v>
      </c>
      <c r="C161" s="29">
        <v>1</v>
      </c>
      <c r="D161" s="29"/>
      <c r="E161" s="29">
        <v>1</v>
      </c>
      <c r="F161" s="29"/>
      <c r="G161" s="22">
        <v>2</v>
      </c>
      <c r="H161">
        <v>99</v>
      </c>
      <c r="I161" s="24">
        <v>135</v>
      </c>
      <c r="J161" s="22" t="s">
        <v>151</v>
      </c>
      <c r="K161" s="69"/>
      <c r="L161" s="70">
        <v>15948.17</v>
      </c>
      <c r="M161" s="68"/>
      <c r="N161" s="71">
        <v>8572</v>
      </c>
      <c r="O161" s="70">
        <v>2571.6</v>
      </c>
      <c r="P161" s="70">
        <v>9568.9</v>
      </c>
      <c r="Q161" s="70">
        <v>0</v>
      </c>
      <c r="R161" s="70">
        <v>0</v>
      </c>
      <c r="S161" s="33">
        <v>0.54</v>
      </c>
      <c r="T161" s="33">
        <v>0</v>
      </c>
      <c r="U161" s="32">
        <v>0</v>
      </c>
      <c r="V161" s="32">
        <v>0</v>
      </c>
      <c r="W161">
        <v>2184</v>
      </c>
      <c r="X161" s="97">
        <v>0.13694361171219019</v>
      </c>
      <c r="Y161" s="70">
        <v>546</v>
      </c>
      <c r="Z161" s="35">
        <v>2571.6</v>
      </c>
      <c r="AA161" s="48">
        <v>19065.77</v>
      </c>
      <c r="AB161" s="70">
        <v>32343685058</v>
      </c>
      <c r="AC161" s="71">
        <v>129638</v>
      </c>
      <c r="AD161" s="35">
        <v>249492.32</v>
      </c>
      <c r="AE161" s="23">
        <v>1.258556</v>
      </c>
      <c r="AF161" s="71">
        <v>93059</v>
      </c>
      <c r="AG161" s="23">
        <v>0.75839299999999998</v>
      </c>
      <c r="AH161" s="23">
        <v>-0.10850700000000001</v>
      </c>
      <c r="AI161" s="72">
        <v>0.1</v>
      </c>
      <c r="AJ161" s="73">
        <v>0</v>
      </c>
      <c r="AK161" s="36">
        <v>0.1</v>
      </c>
      <c r="AL161">
        <v>0</v>
      </c>
      <c r="AM161" s="71">
        <v>0</v>
      </c>
      <c r="AN161" s="28">
        <v>0</v>
      </c>
      <c r="AO161">
        <v>0</v>
      </c>
      <c r="AP161"/>
      <c r="AQ161" s="28">
        <v>0</v>
      </c>
      <c r="AR161" s="28">
        <v>21973300</v>
      </c>
      <c r="AS161" s="28">
        <v>21973300</v>
      </c>
      <c r="AT161" s="34">
        <v>10803759</v>
      </c>
      <c r="AU161" s="34">
        <v>21973300</v>
      </c>
      <c r="AV161" s="71">
        <v>14780084</v>
      </c>
      <c r="AW161" s="28">
        <v>7193216</v>
      </c>
      <c r="AX161" s="74" t="s">
        <v>335</v>
      </c>
      <c r="AY161" s="34">
        <v>1199109.1072</v>
      </c>
      <c r="AZ161" s="94">
        <v>15979193.1072</v>
      </c>
      <c r="BA161" s="95">
        <v>1199109.1072000004</v>
      </c>
      <c r="BB161" s="34"/>
      <c r="BD161" s="38"/>
      <c r="BE161" s="38"/>
      <c r="BF161" s="38"/>
      <c r="BG161" s="38"/>
      <c r="BH161" s="38"/>
      <c r="BI161" s="38"/>
      <c r="BJ161" s="38"/>
    </row>
    <row r="162" spans="1:62" ht="15" x14ac:dyDescent="0.2">
      <c r="A162" s="24" t="s">
        <v>37</v>
      </c>
      <c r="B162" s="24"/>
      <c r="C162" s="29"/>
      <c r="D162" s="29"/>
      <c r="E162" s="29"/>
      <c r="F162" s="29"/>
      <c r="G162" s="22">
        <v>9</v>
      </c>
      <c r="H162">
        <v>33</v>
      </c>
      <c r="I162" s="24">
        <v>136</v>
      </c>
      <c r="J162" s="22" t="s">
        <v>152</v>
      </c>
      <c r="K162" s="69"/>
      <c r="L162" s="70">
        <v>431.39</v>
      </c>
      <c r="M162" s="76"/>
      <c r="N162" s="71">
        <v>139</v>
      </c>
      <c r="O162" s="70">
        <v>41.7</v>
      </c>
      <c r="P162" s="70">
        <v>258.83</v>
      </c>
      <c r="Q162" s="70">
        <v>0</v>
      </c>
      <c r="R162" s="70">
        <v>0</v>
      </c>
      <c r="S162" s="33">
        <v>0.32</v>
      </c>
      <c r="T162" s="33">
        <v>0</v>
      </c>
      <c r="U162" s="32">
        <v>0</v>
      </c>
      <c r="V162" s="32">
        <v>0</v>
      </c>
      <c r="W162">
        <v>0</v>
      </c>
      <c r="X162" s="97">
        <v>0</v>
      </c>
      <c r="Y162" s="70">
        <v>0</v>
      </c>
      <c r="Z162" s="35">
        <v>41.7</v>
      </c>
      <c r="AA162" s="48">
        <v>473.09</v>
      </c>
      <c r="AB162" s="70">
        <v>371588506</v>
      </c>
      <c r="AC162" s="71">
        <v>3782</v>
      </c>
      <c r="AD162" s="35">
        <v>98251.85</v>
      </c>
      <c r="AE162" s="23">
        <v>0.49562800000000001</v>
      </c>
      <c r="AF162" s="71">
        <v>78684</v>
      </c>
      <c r="AG162" s="23">
        <v>0.64124199999999998</v>
      </c>
      <c r="AH162" s="23">
        <v>0.46068799999999999</v>
      </c>
      <c r="AI162" s="72">
        <v>0.46068799999999999</v>
      </c>
      <c r="AJ162" s="73">
        <v>0</v>
      </c>
      <c r="AK162" s="36">
        <v>0.46068799999999999</v>
      </c>
      <c r="AL162">
        <v>0</v>
      </c>
      <c r="AM162" s="71">
        <v>0</v>
      </c>
      <c r="AN162" s="28">
        <v>0</v>
      </c>
      <c r="AO162">
        <v>1</v>
      </c>
      <c r="AP162">
        <v>4</v>
      </c>
      <c r="AQ162" s="28">
        <v>400</v>
      </c>
      <c r="AR162" s="28">
        <v>2511838</v>
      </c>
      <c r="AS162" s="28">
        <v>2512238</v>
      </c>
      <c r="AT162" s="34">
        <v>3196216</v>
      </c>
      <c r="AU162" s="34">
        <v>2512238</v>
      </c>
      <c r="AV162" s="71">
        <v>3174585</v>
      </c>
      <c r="AW162" s="28">
        <v>662347</v>
      </c>
      <c r="AX162" s="74" t="s">
        <v>334</v>
      </c>
      <c r="AY162" s="34">
        <v>0</v>
      </c>
      <c r="AZ162" s="94">
        <v>3174585</v>
      </c>
      <c r="BA162" s="95">
        <v>0</v>
      </c>
      <c r="BB162" s="34"/>
      <c r="BD162" s="38"/>
      <c r="BE162" s="38"/>
      <c r="BF162" s="38"/>
      <c r="BG162" s="38"/>
      <c r="BH162" s="38"/>
      <c r="BI162" s="38"/>
      <c r="BJ162" s="38"/>
    </row>
    <row r="163" spans="1:62" ht="15" x14ac:dyDescent="0.2">
      <c r="A163" s="24" t="s">
        <v>19</v>
      </c>
      <c r="B163" s="24"/>
      <c r="C163" s="29"/>
      <c r="D163" s="29"/>
      <c r="E163" s="29"/>
      <c r="F163" s="29"/>
      <c r="G163" s="22">
        <v>3</v>
      </c>
      <c r="H163">
        <v>109</v>
      </c>
      <c r="I163" s="24">
        <v>137</v>
      </c>
      <c r="J163" s="22" t="s">
        <v>153</v>
      </c>
      <c r="K163" s="69"/>
      <c r="L163" s="70">
        <v>1881.97</v>
      </c>
      <c r="M163" s="68"/>
      <c r="N163" s="71">
        <v>444</v>
      </c>
      <c r="O163" s="70">
        <v>133.19999999999999</v>
      </c>
      <c r="P163" s="70">
        <v>1129.18</v>
      </c>
      <c r="Q163" s="70">
        <v>0</v>
      </c>
      <c r="R163" s="70">
        <v>0</v>
      </c>
      <c r="S163" s="33">
        <v>0.24</v>
      </c>
      <c r="T163" s="33">
        <v>0</v>
      </c>
      <c r="U163" s="32">
        <v>0</v>
      </c>
      <c r="V163" s="32">
        <v>0</v>
      </c>
      <c r="W163">
        <v>11</v>
      </c>
      <c r="X163" s="97">
        <v>5.8449390797940459E-3</v>
      </c>
      <c r="Y163" s="70">
        <v>2.75</v>
      </c>
      <c r="Z163" s="35">
        <v>133.19999999999999</v>
      </c>
      <c r="AA163" s="48">
        <v>2017.92</v>
      </c>
      <c r="AB163" s="70">
        <v>4220649223.6700001</v>
      </c>
      <c r="AC163" s="71">
        <v>18559</v>
      </c>
      <c r="AD163" s="35">
        <v>227417.92</v>
      </c>
      <c r="AE163" s="23">
        <v>1.147203</v>
      </c>
      <c r="AF163" s="71">
        <v>81667</v>
      </c>
      <c r="AG163" s="23">
        <v>0.66555299999999995</v>
      </c>
      <c r="AH163" s="23">
        <v>-2.7079999999999999E-3</v>
      </c>
      <c r="AI163" s="72">
        <v>0.01</v>
      </c>
      <c r="AJ163" s="73">
        <v>0</v>
      </c>
      <c r="AK163" s="36">
        <v>0.01</v>
      </c>
      <c r="AL163">
        <v>0</v>
      </c>
      <c r="AM163" s="71">
        <v>0</v>
      </c>
      <c r="AN163" s="28">
        <v>0</v>
      </c>
      <c r="AO163">
        <v>0</v>
      </c>
      <c r="AP163"/>
      <c r="AQ163" s="28">
        <v>0</v>
      </c>
      <c r="AR163" s="28">
        <v>232565</v>
      </c>
      <c r="AS163" s="28">
        <v>232565</v>
      </c>
      <c r="AT163" s="34">
        <v>1649159</v>
      </c>
      <c r="AU163" s="34">
        <v>232565</v>
      </c>
      <c r="AV163" s="71">
        <v>1073011</v>
      </c>
      <c r="AW163" s="28">
        <v>840446</v>
      </c>
      <c r="AX163" s="74" t="s">
        <v>334</v>
      </c>
      <c r="AY163" s="34">
        <v>0</v>
      </c>
      <c r="AZ163" s="94">
        <v>1073011</v>
      </c>
      <c r="BA163" s="95">
        <v>0</v>
      </c>
      <c r="BB163" s="34"/>
      <c r="BD163" s="38"/>
      <c r="BE163" s="38"/>
      <c r="BF163" s="38"/>
      <c r="BG163" s="38"/>
      <c r="BH163" s="38"/>
      <c r="BI163" s="38"/>
      <c r="BJ163" s="38"/>
    </row>
    <row r="164" spans="1:62" ht="15" x14ac:dyDescent="0.2">
      <c r="A164" s="24" t="s">
        <v>24</v>
      </c>
      <c r="B164" s="24"/>
      <c r="C164" s="29">
        <v>1</v>
      </c>
      <c r="D164" s="29"/>
      <c r="E164" s="29">
        <v>1</v>
      </c>
      <c r="F164" s="29"/>
      <c r="G164" s="22">
        <v>8</v>
      </c>
      <c r="H164">
        <v>21</v>
      </c>
      <c r="I164" s="24">
        <v>138</v>
      </c>
      <c r="J164" s="22" t="s">
        <v>154</v>
      </c>
      <c r="K164" s="69"/>
      <c r="L164" s="70">
        <v>7068.02</v>
      </c>
      <c r="M164" s="76"/>
      <c r="N164" s="71">
        <v>3514</v>
      </c>
      <c r="O164" s="70">
        <v>1054.2</v>
      </c>
      <c r="P164" s="70">
        <v>4240.8100000000004</v>
      </c>
      <c r="Q164" s="70">
        <v>0</v>
      </c>
      <c r="R164" s="70">
        <v>0</v>
      </c>
      <c r="S164" s="33">
        <v>0.5</v>
      </c>
      <c r="T164" s="33">
        <v>0</v>
      </c>
      <c r="U164" s="32">
        <v>0</v>
      </c>
      <c r="V164" s="32">
        <v>0</v>
      </c>
      <c r="W164">
        <v>509</v>
      </c>
      <c r="X164" s="97">
        <v>7.2014510428663192E-2</v>
      </c>
      <c r="Y164" s="70">
        <v>127.25</v>
      </c>
      <c r="Z164" s="35">
        <v>1054.2</v>
      </c>
      <c r="AA164" s="48">
        <v>8249.4700000000012</v>
      </c>
      <c r="AB164" s="70">
        <v>6903624308.6700001</v>
      </c>
      <c r="AC164" s="71">
        <v>51849</v>
      </c>
      <c r="AD164" s="35">
        <v>133148.65</v>
      </c>
      <c r="AE164" s="23">
        <v>0.67166400000000004</v>
      </c>
      <c r="AF164" s="71">
        <v>79430</v>
      </c>
      <c r="AG164" s="23">
        <v>0.64732199999999995</v>
      </c>
      <c r="AH164" s="23">
        <v>0.33563900000000002</v>
      </c>
      <c r="AI164" s="72">
        <v>0.33563900000000002</v>
      </c>
      <c r="AJ164" s="73">
        <v>0</v>
      </c>
      <c r="AK164" s="36">
        <v>0.33563900000000002</v>
      </c>
      <c r="AL164">
        <v>0</v>
      </c>
      <c r="AM164" s="71">
        <v>0</v>
      </c>
      <c r="AN164" s="28">
        <v>0</v>
      </c>
      <c r="AO164">
        <v>0</v>
      </c>
      <c r="AP164"/>
      <c r="AQ164" s="28">
        <v>0</v>
      </c>
      <c r="AR164" s="28">
        <v>31910926</v>
      </c>
      <c r="AS164" s="28">
        <v>31910926</v>
      </c>
      <c r="AT164" s="34">
        <v>21461782</v>
      </c>
      <c r="AU164" s="34">
        <v>31910926</v>
      </c>
      <c r="AV164" s="71">
        <v>25147955</v>
      </c>
      <c r="AW164" s="28">
        <v>6762971</v>
      </c>
      <c r="AX164" s="74" t="s">
        <v>335</v>
      </c>
      <c r="AY164" s="34">
        <v>1127387.2656999999</v>
      </c>
      <c r="AZ164" s="94">
        <v>26275342.265700001</v>
      </c>
      <c r="BA164" s="95">
        <v>1127387.2657000013</v>
      </c>
      <c r="BB164" s="34"/>
      <c r="BD164" s="38"/>
      <c r="BE164" s="38"/>
      <c r="BF164" s="38"/>
      <c r="BG164" s="38"/>
      <c r="BH164" s="38"/>
      <c r="BI164" s="38"/>
      <c r="BJ164" s="38"/>
    </row>
    <row r="165" spans="1:62" ht="15" x14ac:dyDescent="0.2">
      <c r="A165" s="24" t="s">
        <v>9</v>
      </c>
      <c r="B165" s="24"/>
      <c r="C165" s="29"/>
      <c r="D165" s="29"/>
      <c r="E165" s="29"/>
      <c r="F165" s="29"/>
      <c r="G165" s="22">
        <v>5</v>
      </c>
      <c r="H165">
        <v>101</v>
      </c>
      <c r="I165" s="24">
        <v>139</v>
      </c>
      <c r="J165" s="22" t="s">
        <v>155</v>
      </c>
      <c r="K165" s="69"/>
      <c r="L165" s="70">
        <v>1989</v>
      </c>
      <c r="M165" s="68"/>
      <c r="N165" s="71">
        <v>284</v>
      </c>
      <c r="O165" s="70">
        <v>85.2</v>
      </c>
      <c r="P165" s="70">
        <v>1193.4000000000001</v>
      </c>
      <c r="Q165" s="70">
        <v>0</v>
      </c>
      <c r="R165" s="70">
        <v>0</v>
      </c>
      <c r="S165" s="33">
        <v>0.14000000000000001</v>
      </c>
      <c r="T165" s="33">
        <v>0</v>
      </c>
      <c r="U165" s="32">
        <v>0</v>
      </c>
      <c r="V165" s="32">
        <v>0</v>
      </c>
      <c r="W165">
        <v>44</v>
      </c>
      <c r="X165" s="97">
        <v>2.2121669180492711E-2</v>
      </c>
      <c r="Y165" s="70">
        <v>11</v>
      </c>
      <c r="Z165" s="35">
        <v>85.2</v>
      </c>
      <c r="AA165" s="48">
        <v>2085.1999999999998</v>
      </c>
      <c r="AB165" s="70">
        <v>2142129038.6700001</v>
      </c>
      <c r="AC165" s="71">
        <v>15814</v>
      </c>
      <c r="AD165" s="35">
        <v>135457.76</v>
      </c>
      <c r="AE165" s="23">
        <v>0.68331200000000003</v>
      </c>
      <c r="AF165" s="71">
        <v>114208</v>
      </c>
      <c r="AG165" s="23">
        <v>0.93074800000000002</v>
      </c>
      <c r="AH165" s="23">
        <v>0.24245700000000001</v>
      </c>
      <c r="AI165" s="72">
        <v>0.24245700000000001</v>
      </c>
      <c r="AJ165" s="73">
        <v>0</v>
      </c>
      <c r="AK165" s="36">
        <v>0.24245700000000001</v>
      </c>
      <c r="AL165">
        <v>0</v>
      </c>
      <c r="AM165" s="71">
        <v>0</v>
      </c>
      <c r="AN165" s="28">
        <v>0</v>
      </c>
      <c r="AO165">
        <v>0</v>
      </c>
      <c r="AP165"/>
      <c r="AQ165" s="28">
        <v>0</v>
      </c>
      <c r="AR165" s="28">
        <v>5826710</v>
      </c>
      <c r="AS165" s="28">
        <v>5826710</v>
      </c>
      <c r="AT165" s="34">
        <v>6221145</v>
      </c>
      <c r="AU165" s="34">
        <v>5826710</v>
      </c>
      <c r="AV165" s="71">
        <v>6148151</v>
      </c>
      <c r="AW165" s="28">
        <v>321441</v>
      </c>
      <c r="AX165" s="74" t="s">
        <v>334</v>
      </c>
      <c r="AY165" s="34">
        <v>0</v>
      </c>
      <c r="AZ165" s="94">
        <v>6148151</v>
      </c>
      <c r="BA165" s="95">
        <v>0</v>
      </c>
      <c r="BB165" s="34"/>
      <c r="BD165" s="38"/>
      <c r="BE165" s="38"/>
      <c r="BF165" s="38"/>
      <c r="BG165" s="38"/>
      <c r="BH165" s="38"/>
      <c r="BI165" s="38"/>
      <c r="BJ165" s="38"/>
    </row>
    <row r="166" spans="1:62" ht="15" x14ac:dyDescent="0.2">
      <c r="A166" s="24" t="s">
        <v>13</v>
      </c>
      <c r="B166" s="24"/>
      <c r="C166" s="29"/>
      <c r="D166" s="29"/>
      <c r="E166" s="29"/>
      <c r="F166" s="29"/>
      <c r="G166" s="22">
        <v>9</v>
      </c>
      <c r="H166">
        <v>44</v>
      </c>
      <c r="I166" s="24">
        <v>140</v>
      </c>
      <c r="J166" s="22" t="s">
        <v>156</v>
      </c>
      <c r="K166" s="69"/>
      <c r="L166" s="70">
        <v>950.3</v>
      </c>
      <c r="M166" s="77"/>
      <c r="N166" s="71">
        <v>309</v>
      </c>
      <c r="O166" s="70">
        <v>92.7</v>
      </c>
      <c r="P166" s="70">
        <v>570.17999999999995</v>
      </c>
      <c r="Q166" s="70">
        <v>0</v>
      </c>
      <c r="R166" s="70">
        <v>0</v>
      </c>
      <c r="S166" s="33">
        <v>0.33</v>
      </c>
      <c r="T166" s="33">
        <v>0</v>
      </c>
      <c r="U166" s="32">
        <v>0</v>
      </c>
      <c r="V166" s="32">
        <v>0</v>
      </c>
      <c r="W166">
        <v>19</v>
      </c>
      <c r="X166" s="97">
        <v>1.9993686204356521E-2</v>
      </c>
      <c r="Y166" s="70">
        <v>4.75</v>
      </c>
      <c r="Z166" s="35">
        <v>92.7</v>
      </c>
      <c r="AA166" s="48">
        <v>1047.75</v>
      </c>
      <c r="AB166" s="70">
        <v>838463135.66999996</v>
      </c>
      <c r="AC166" s="71">
        <v>7535</v>
      </c>
      <c r="AD166" s="35">
        <v>111275.8</v>
      </c>
      <c r="AE166" s="23">
        <v>0.56132700000000002</v>
      </c>
      <c r="AF166" s="71">
        <v>68539</v>
      </c>
      <c r="AG166" s="23">
        <v>0.55856499999999998</v>
      </c>
      <c r="AH166" s="23">
        <v>0.439502</v>
      </c>
      <c r="AI166" s="72">
        <v>0.439502</v>
      </c>
      <c r="AJ166" s="73">
        <v>0</v>
      </c>
      <c r="AK166" s="36">
        <v>0.439502</v>
      </c>
      <c r="AL166">
        <v>0</v>
      </c>
      <c r="AM166" s="71">
        <v>0</v>
      </c>
      <c r="AN166" s="28">
        <v>0</v>
      </c>
      <c r="AO166">
        <v>0</v>
      </c>
      <c r="AP166"/>
      <c r="AQ166" s="28">
        <v>0</v>
      </c>
      <c r="AR166" s="28">
        <v>5307127</v>
      </c>
      <c r="AS166" s="28">
        <v>5307127</v>
      </c>
      <c r="AT166" s="34">
        <v>5624815</v>
      </c>
      <c r="AU166" s="34">
        <v>5307127</v>
      </c>
      <c r="AV166" s="71">
        <v>5481226</v>
      </c>
      <c r="AW166" s="28">
        <v>174099</v>
      </c>
      <c r="AX166" s="74" t="s">
        <v>334</v>
      </c>
      <c r="AY166" s="34">
        <v>0</v>
      </c>
      <c r="AZ166" s="94">
        <v>5481226</v>
      </c>
      <c r="BA166" s="95">
        <v>0</v>
      </c>
      <c r="BB166" s="34"/>
      <c r="BD166" s="38"/>
      <c r="BE166" s="38"/>
      <c r="BF166" s="38"/>
      <c r="BG166" s="38"/>
      <c r="BH166" s="38"/>
      <c r="BI166" s="38"/>
      <c r="BJ166" s="38"/>
    </row>
    <row r="167" spans="1:62" ht="15" x14ac:dyDescent="0.2">
      <c r="A167" s="24" t="s">
        <v>37</v>
      </c>
      <c r="B167" s="24"/>
      <c r="C167" s="29">
        <v>1</v>
      </c>
      <c r="D167" s="29"/>
      <c r="E167" s="29">
        <v>1</v>
      </c>
      <c r="F167" s="29"/>
      <c r="G167" s="22">
        <v>9</v>
      </c>
      <c r="H167">
        <v>56</v>
      </c>
      <c r="I167" s="24">
        <v>141</v>
      </c>
      <c r="J167" s="22" t="s">
        <v>157</v>
      </c>
      <c r="K167" s="69"/>
      <c r="L167" s="70">
        <v>957.91</v>
      </c>
      <c r="M167" s="68"/>
      <c r="N167" s="71">
        <v>403</v>
      </c>
      <c r="O167" s="70">
        <v>120.9</v>
      </c>
      <c r="P167" s="70">
        <v>574.75</v>
      </c>
      <c r="Q167" s="70">
        <v>0</v>
      </c>
      <c r="R167" s="70">
        <v>0</v>
      </c>
      <c r="S167" s="33">
        <v>0.42</v>
      </c>
      <c r="T167" s="33">
        <v>0</v>
      </c>
      <c r="U167" s="32">
        <v>0</v>
      </c>
      <c r="V167" s="32">
        <v>0</v>
      </c>
      <c r="W167">
        <v>2</v>
      </c>
      <c r="X167" s="97">
        <v>2.0878788195133153E-3</v>
      </c>
      <c r="Y167" s="70">
        <v>0.5</v>
      </c>
      <c r="Z167" s="35">
        <v>120.9</v>
      </c>
      <c r="AA167" s="48">
        <v>1079.31</v>
      </c>
      <c r="AB167" s="70">
        <v>1036019879.33</v>
      </c>
      <c r="AC167" s="71">
        <v>9379</v>
      </c>
      <c r="AD167" s="35">
        <v>110461.66</v>
      </c>
      <c r="AE167" s="23">
        <v>0.55722000000000005</v>
      </c>
      <c r="AF167" s="71">
        <v>80125</v>
      </c>
      <c r="AG167" s="23">
        <v>0.65298599999999996</v>
      </c>
      <c r="AH167" s="23">
        <v>0.41404999999999997</v>
      </c>
      <c r="AI167" s="72">
        <v>0.41404999999999997</v>
      </c>
      <c r="AJ167" s="73">
        <v>0</v>
      </c>
      <c r="AK167" s="36">
        <v>0.41404999999999997</v>
      </c>
      <c r="AL167">
        <v>0</v>
      </c>
      <c r="AM167" s="71">
        <v>0</v>
      </c>
      <c r="AN167" s="28">
        <v>0</v>
      </c>
      <c r="AO167">
        <v>0</v>
      </c>
      <c r="AP167"/>
      <c r="AQ167" s="28">
        <v>0</v>
      </c>
      <c r="AR167" s="28">
        <v>5150388</v>
      </c>
      <c r="AS167" s="28">
        <v>5150388</v>
      </c>
      <c r="AT167" s="34">
        <v>7534704</v>
      </c>
      <c r="AU167" s="34">
        <v>7534704</v>
      </c>
      <c r="AV167" s="71">
        <v>7534704</v>
      </c>
      <c r="AW167" s="28">
        <v>2384316</v>
      </c>
      <c r="AX167" s="74" t="s">
        <v>334</v>
      </c>
      <c r="AY167" s="34">
        <v>0</v>
      </c>
      <c r="AZ167" s="94">
        <v>7534704</v>
      </c>
      <c r="BA167" s="95">
        <v>0</v>
      </c>
      <c r="BB167" s="34"/>
      <c r="BD167" s="38"/>
      <c r="BE167" s="38"/>
      <c r="BF167" s="38"/>
      <c r="BG167" s="38"/>
      <c r="BH167" s="38"/>
      <c r="BI167" s="38"/>
      <c r="BJ167" s="38"/>
    </row>
    <row r="168" spans="1:62" ht="15" x14ac:dyDescent="0.2">
      <c r="A168" s="24" t="s">
        <v>9</v>
      </c>
      <c r="B168" s="24"/>
      <c r="C168" s="29"/>
      <c r="D168" s="29"/>
      <c r="E168" s="29"/>
      <c r="F168" s="29"/>
      <c r="G168" s="22">
        <v>5</v>
      </c>
      <c r="H168">
        <v>114</v>
      </c>
      <c r="I168" s="24">
        <v>142</v>
      </c>
      <c r="J168" s="22" t="s">
        <v>158</v>
      </c>
      <c r="K168" s="69"/>
      <c r="L168" s="70">
        <v>2283.63</v>
      </c>
      <c r="M168" s="68"/>
      <c r="N168" s="71">
        <v>330</v>
      </c>
      <c r="O168" s="70">
        <v>99</v>
      </c>
      <c r="P168" s="70">
        <v>1370.18</v>
      </c>
      <c r="Q168" s="70">
        <v>0</v>
      </c>
      <c r="R168" s="70">
        <v>0</v>
      </c>
      <c r="S168" s="33">
        <v>0.14000000000000001</v>
      </c>
      <c r="T168" s="33">
        <v>0</v>
      </c>
      <c r="U168" s="32">
        <v>0</v>
      </c>
      <c r="V168" s="32">
        <v>0</v>
      </c>
      <c r="W168">
        <v>24</v>
      </c>
      <c r="X168" s="97">
        <v>1.0509583426386936E-2</v>
      </c>
      <c r="Y168" s="70">
        <v>6</v>
      </c>
      <c r="Z168" s="35">
        <v>99</v>
      </c>
      <c r="AA168" s="48">
        <v>2388.63</v>
      </c>
      <c r="AB168" s="70">
        <v>1873320167.6700001</v>
      </c>
      <c r="AC168" s="71">
        <v>14618</v>
      </c>
      <c r="AD168" s="35">
        <v>128151.61</v>
      </c>
      <c r="AE168" s="23">
        <v>0.64645699999999995</v>
      </c>
      <c r="AF168" s="71">
        <v>118194</v>
      </c>
      <c r="AG168" s="23">
        <v>0.96323300000000001</v>
      </c>
      <c r="AH168" s="23">
        <v>0.25851000000000002</v>
      </c>
      <c r="AI168" s="72">
        <v>0.25851000000000002</v>
      </c>
      <c r="AJ168" s="73">
        <v>0</v>
      </c>
      <c r="AK168" s="36">
        <v>0.25851000000000002</v>
      </c>
      <c r="AL168">
        <v>0</v>
      </c>
      <c r="AM168" s="71">
        <v>0</v>
      </c>
      <c r="AN168" s="28">
        <v>0</v>
      </c>
      <c r="AO168">
        <v>0</v>
      </c>
      <c r="AP168"/>
      <c r="AQ168" s="28">
        <v>0</v>
      </c>
      <c r="AR168" s="28">
        <v>7116512</v>
      </c>
      <c r="AS168" s="28">
        <v>7116512</v>
      </c>
      <c r="AT168" s="34">
        <v>10699177</v>
      </c>
      <c r="AU168" s="34">
        <v>7116512</v>
      </c>
      <c r="AV168" s="71">
        <v>9105528</v>
      </c>
      <c r="AW168" s="28">
        <v>1989016</v>
      </c>
      <c r="AX168" s="74" t="s">
        <v>334</v>
      </c>
      <c r="AY168" s="34">
        <v>0</v>
      </c>
      <c r="AZ168" s="94">
        <v>9105528</v>
      </c>
      <c r="BA168" s="95">
        <v>0</v>
      </c>
      <c r="BB168" s="34"/>
      <c r="BD168" s="38"/>
      <c r="BE168" s="38"/>
      <c r="BF168" s="38"/>
      <c r="BG168" s="38"/>
      <c r="BH168" s="38"/>
      <c r="BI168" s="38"/>
      <c r="BJ168" s="38"/>
    </row>
    <row r="169" spans="1:62" ht="15" x14ac:dyDescent="0.2">
      <c r="A169" s="24" t="s">
        <v>24</v>
      </c>
      <c r="B169" s="24"/>
      <c r="C169" s="29">
        <v>1</v>
      </c>
      <c r="D169" s="29"/>
      <c r="E169" s="29">
        <v>1</v>
      </c>
      <c r="F169" s="29"/>
      <c r="G169" s="22">
        <v>10</v>
      </c>
      <c r="H169">
        <v>12</v>
      </c>
      <c r="I169" s="24">
        <v>143</v>
      </c>
      <c r="J169" s="22" t="s">
        <v>159</v>
      </c>
      <c r="K169" s="69"/>
      <c r="L169" s="70">
        <v>4183.67</v>
      </c>
      <c r="M169" s="76"/>
      <c r="N169" s="71">
        <v>2610</v>
      </c>
      <c r="O169" s="70">
        <v>783</v>
      </c>
      <c r="P169" s="70">
        <v>2510.1999999999998</v>
      </c>
      <c r="Q169" s="70">
        <v>99.800000000000182</v>
      </c>
      <c r="R169" s="70">
        <v>14.97</v>
      </c>
      <c r="S169" s="33">
        <v>0.62</v>
      </c>
      <c r="T169" s="33">
        <v>2.0000000000000018E-2</v>
      </c>
      <c r="U169" s="32">
        <v>83.67</v>
      </c>
      <c r="V169" s="32">
        <v>12.55</v>
      </c>
      <c r="W169">
        <v>441</v>
      </c>
      <c r="X169" s="97">
        <v>0.10540984351060194</v>
      </c>
      <c r="Y169" s="70">
        <v>110.25</v>
      </c>
      <c r="Z169" s="35">
        <v>783</v>
      </c>
      <c r="AA169" s="48">
        <v>5091.8900000000003</v>
      </c>
      <c r="AB169" s="70">
        <v>2892988012.3299999</v>
      </c>
      <c r="AC169" s="71">
        <v>34044</v>
      </c>
      <c r="AD169" s="35">
        <v>84977.91</v>
      </c>
      <c r="AE169" s="23">
        <v>0.42866799999999999</v>
      </c>
      <c r="AF169" s="71">
        <v>63172</v>
      </c>
      <c r="AG169" s="23">
        <v>0.51482600000000001</v>
      </c>
      <c r="AH169" s="23">
        <v>0.545485</v>
      </c>
      <c r="AI169" s="72">
        <v>0.545485</v>
      </c>
      <c r="AJ169" s="73">
        <v>0.04</v>
      </c>
      <c r="AK169" s="36">
        <v>0.58548500000000003</v>
      </c>
      <c r="AL169">
        <v>0</v>
      </c>
      <c r="AM169" s="71">
        <v>0</v>
      </c>
      <c r="AN169" s="28">
        <v>0</v>
      </c>
      <c r="AO169">
        <v>0</v>
      </c>
      <c r="AP169"/>
      <c r="AQ169" s="28">
        <v>0</v>
      </c>
      <c r="AR169" s="28">
        <v>34358621</v>
      </c>
      <c r="AS169" s="28">
        <v>34358621</v>
      </c>
      <c r="AT169" s="34">
        <v>24482865</v>
      </c>
      <c r="AU169" s="34">
        <v>34358621</v>
      </c>
      <c r="AV169" s="71">
        <v>27853655</v>
      </c>
      <c r="AW169" s="28">
        <v>6504966</v>
      </c>
      <c r="AX169" s="74" t="s">
        <v>335</v>
      </c>
      <c r="AY169" s="34">
        <v>1084377.8321999998</v>
      </c>
      <c r="AZ169" s="94">
        <v>28938032.832199998</v>
      </c>
      <c r="BA169" s="95">
        <v>1084377.8321999982</v>
      </c>
      <c r="BB169" s="34"/>
      <c r="BD169" s="38"/>
      <c r="BE169" s="38"/>
      <c r="BF169" s="38"/>
      <c r="BG169" s="38"/>
      <c r="BH169" s="38"/>
      <c r="BI169" s="38"/>
      <c r="BJ169" s="38"/>
    </row>
    <row r="170" spans="1:62" ht="15" x14ac:dyDescent="0.2">
      <c r="A170" s="24" t="s">
        <v>15</v>
      </c>
      <c r="B170" s="24"/>
      <c r="C170" s="29"/>
      <c r="D170" s="29"/>
      <c r="E170" s="29"/>
      <c r="F170" s="29"/>
      <c r="G170" s="22">
        <v>3</v>
      </c>
      <c r="H170">
        <v>83</v>
      </c>
      <c r="I170" s="24">
        <v>144</v>
      </c>
      <c r="J170" s="22" t="s">
        <v>160</v>
      </c>
      <c r="K170" s="69"/>
      <c r="L170" s="70">
        <v>6739.15</v>
      </c>
      <c r="M170" s="68"/>
      <c r="N170" s="71">
        <v>1157</v>
      </c>
      <c r="O170" s="70">
        <v>347.1</v>
      </c>
      <c r="P170" s="70">
        <v>4043.49</v>
      </c>
      <c r="Q170" s="70">
        <v>0</v>
      </c>
      <c r="R170" s="70">
        <v>0</v>
      </c>
      <c r="S170" s="33">
        <v>0.17</v>
      </c>
      <c r="T170" s="33">
        <v>0</v>
      </c>
      <c r="U170" s="32">
        <v>0</v>
      </c>
      <c r="V170" s="32">
        <v>0</v>
      </c>
      <c r="W170">
        <v>295</v>
      </c>
      <c r="X170" s="97">
        <v>4.3774066462387691E-2</v>
      </c>
      <c r="Y170" s="70">
        <v>73.75</v>
      </c>
      <c r="Z170" s="35">
        <v>347.1</v>
      </c>
      <c r="AA170" s="48">
        <v>7160</v>
      </c>
      <c r="AB170" s="70">
        <v>7043537940.6700001</v>
      </c>
      <c r="AC170" s="71">
        <v>35673</v>
      </c>
      <c r="AD170" s="35">
        <v>197447.31</v>
      </c>
      <c r="AE170" s="23">
        <v>0.99601700000000004</v>
      </c>
      <c r="AF170" s="71">
        <v>122451</v>
      </c>
      <c r="AG170" s="23">
        <v>0.99792599999999998</v>
      </c>
      <c r="AH170" s="23">
        <v>3.4099999999999998E-3</v>
      </c>
      <c r="AI170" s="72">
        <v>0.01</v>
      </c>
      <c r="AJ170" s="73">
        <v>0</v>
      </c>
      <c r="AK170" s="36">
        <v>0.01</v>
      </c>
      <c r="AL170">
        <v>0</v>
      </c>
      <c r="AM170" s="71">
        <v>0</v>
      </c>
      <c r="AN170" s="28">
        <v>0</v>
      </c>
      <c r="AO170">
        <v>0</v>
      </c>
      <c r="AP170"/>
      <c r="AQ170" s="28">
        <v>0</v>
      </c>
      <c r="AR170" s="28">
        <v>825190</v>
      </c>
      <c r="AS170" s="28">
        <v>825190</v>
      </c>
      <c r="AT170" s="34">
        <v>3418401</v>
      </c>
      <c r="AU170" s="34">
        <v>825190</v>
      </c>
      <c r="AV170" s="71">
        <v>2323541</v>
      </c>
      <c r="AW170" s="28">
        <v>1498351</v>
      </c>
      <c r="AX170" s="74" t="s">
        <v>334</v>
      </c>
      <c r="AY170" s="34">
        <v>0</v>
      </c>
      <c r="AZ170" s="94">
        <v>2323541</v>
      </c>
      <c r="BA170" s="95">
        <v>0</v>
      </c>
      <c r="BB170" s="34"/>
      <c r="BD170" s="38"/>
      <c r="BE170" s="38"/>
      <c r="BF170" s="38"/>
      <c r="BG170" s="38"/>
      <c r="BH170" s="38"/>
      <c r="BI170" s="38"/>
      <c r="BJ170" s="38"/>
    </row>
    <row r="171" spans="1:62" ht="15" x14ac:dyDescent="0.2">
      <c r="A171" s="24" t="s">
        <v>13</v>
      </c>
      <c r="B171" s="24"/>
      <c r="C171" s="29"/>
      <c r="D171" s="29"/>
      <c r="E171" s="29"/>
      <c r="F171" s="29"/>
      <c r="G171" s="22">
        <v>4</v>
      </c>
      <c r="H171">
        <v>137</v>
      </c>
      <c r="I171" s="24">
        <v>145</v>
      </c>
      <c r="J171" s="22" t="s">
        <v>161</v>
      </c>
      <c r="K171" s="69"/>
      <c r="L171" s="70">
        <v>69</v>
      </c>
      <c r="M171" s="68"/>
      <c r="N171" s="71">
        <v>6</v>
      </c>
      <c r="O171" s="70">
        <v>1.8</v>
      </c>
      <c r="P171" s="70">
        <v>41.4</v>
      </c>
      <c r="Q171" s="70">
        <v>0</v>
      </c>
      <c r="R171" s="70">
        <v>0</v>
      </c>
      <c r="S171" s="33">
        <v>0.09</v>
      </c>
      <c r="T171" s="33">
        <v>0</v>
      </c>
      <c r="U171" s="32">
        <v>0</v>
      </c>
      <c r="V171" s="32">
        <v>0</v>
      </c>
      <c r="W171">
        <v>0</v>
      </c>
      <c r="X171" s="97">
        <v>0</v>
      </c>
      <c r="Y171" s="70">
        <v>0</v>
      </c>
      <c r="Z171" s="35">
        <v>1.8</v>
      </c>
      <c r="AA171" s="48">
        <v>70.8</v>
      </c>
      <c r="AB171" s="70">
        <v>136544460.33000001</v>
      </c>
      <c r="AC171" s="71">
        <v>839</v>
      </c>
      <c r="AD171" s="35">
        <v>162746.68</v>
      </c>
      <c r="AE171" s="23">
        <v>0.82097100000000001</v>
      </c>
      <c r="AF171" s="71">
        <v>87083</v>
      </c>
      <c r="AG171" s="23">
        <v>0.70969099999999996</v>
      </c>
      <c r="AH171" s="23">
        <v>0.21241299999999999</v>
      </c>
      <c r="AI171" s="72">
        <v>0.21241299999999999</v>
      </c>
      <c r="AJ171" s="73">
        <v>0</v>
      </c>
      <c r="AK171" s="36">
        <v>0.21241299999999999</v>
      </c>
      <c r="AL171">
        <v>0</v>
      </c>
      <c r="AM171" s="96">
        <v>0</v>
      </c>
      <c r="AN171" s="28">
        <v>0</v>
      </c>
      <c r="AO171">
        <v>28</v>
      </c>
      <c r="AP171">
        <v>4</v>
      </c>
      <c r="AQ171" s="28">
        <v>11200</v>
      </c>
      <c r="AR171" s="28">
        <v>173323</v>
      </c>
      <c r="AS171" s="28">
        <v>184523</v>
      </c>
      <c r="AT171" s="34">
        <v>237166</v>
      </c>
      <c r="AU171" s="34">
        <v>184523</v>
      </c>
      <c r="AV171" s="71">
        <v>211728</v>
      </c>
      <c r="AW171" s="28">
        <v>27205</v>
      </c>
      <c r="AX171" s="74" t="s">
        <v>334</v>
      </c>
      <c r="AY171" s="34">
        <v>0</v>
      </c>
      <c r="AZ171" s="94">
        <v>211728</v>
      </c>
      <c r="BA171" s="95">
        <v>0</v>
      </c>
      <c r="BB171" s="34"/>
      <c r="BD171" s="38"/>
      <c r="BE171" s="38"/>
      <c r="BF171" s="38"/>
      <c r="BG171" s="38"/>
      <c r="BH171" s="38"/>
      <c r="BI171" s="38"/>
      <c r="BJ171" s="38"/>
    </row>
    <row r="172" spans="1:62" ht="15" x14ac:dyDescent="0.2">
      <c r="A172" s="24" t="s">
        <v>24</v>
      </c>
      <c r="B172" s="24"/>
      <c r="C172" s="29">
        <v>1</v>
      </c>
      <c r="D172" s="29"/>
      <c r="E172" s="29">
        <v>1</v>
      </c>
      <c r="F172" s="29"/>
      <c r="G172" s="22">
        <v>9</v>
      </c>
      <c r="H172">
        <v>20</v>
      </c>
      <c r="I172" s="24">
        <v>146</v>
      </c>
      <c r="J172" s="22" t="s">
        <v>162</v>
      </c>
      <c r="K172" s="69"/>
      <c r="L172" s="70">
        <v>3376.74</v>
      </c>
      <c r="M172" s="76"/>
      <c r="N172" s="71">
        <v>1808</v>
      </c>
      <c r="O172" s="70">
        <v>542.4</v>
      </c>
      <c r="P172" s="70">
        <v>2026.04</v>
      </c>
      <c r="Q172" s="70">
        <v>0</v>
      </c>
      <c r="R172" s="70">
        <v>0</v>
      </c>
      <c r="S172" s="33">
        <v>0.54</v>
      </c>
      <c r="T172" s="33">
        <v>0</v>
      </c>
      <c r="U172" s="32">
        <v>0</v>
      </c>
      <c r="V172" s="32">
        <v>0</v>
      </c>
      <c r="W172">
        <v>129</v>
      </c>
      <c r="X172" s="97">
        <v>3.8202526697347146E-2</v>
      </c>
      <c r="Y172" s="70">
        <v>32.25</v>
      </c>
      <c r="Z172" s="35">
        <v>542.4</v>
      </c>
      <c r="AA172" s="48">
        <v>3951.39</v>
      </c>
      <c r="AB172" s="70">
        <v>2878084312</v>
      </c>
      <c r="AC172" s="71">
        <v>29359</v>
      </c>
      <c r="AD172" s="35">
        <v>98030.73</v>
      </c>
      <c r="AE172" s="23">
        <v>0.49451299999999998</v>
      </c>
      <c r="AF172" s="71">
        <v>64587</v>
      </c>
      <c r="AG172" s="23">
        <v>0.52635799999999999</v>
      </c>
      <c r="AH172" s="23">
        <v>0.49593399999999999</v>
      </c>
      <c r="AI172" s="72">
        <v>0.49593399999999999</v>
      </c>
      <c r="AJ172" s="73">
        <v>0</v>
      </c>
      <c r="AK172" s="36">
        <v>0.49593399999999999</v>
      </c>
      <c r="AL172">
        <v>0</v>
      </c>
      <c r="AM172" s="71">
        <v>0</v>
      </c>
      <c r="AN172" s="28">
        <v>0</v>
      </c>
      <c r="AO172">
        <v>0</v>
      </c>
      <c r="AP172"/>
      <c r="AQ172" s="28">
        <v>0</v>
      </c>
      <c r="AR172" s="28">
        <v>22584720</v>
      </c>
      <c r="AS172" s="28">
        <v>22584720</v>
      </c>
      <c r="AT172" s="34">
        <v>19250233</v>
      </c>
      <c r="AU172" s="34">
        <v>22584720</v>
      </c>
      <c r="AV172" s="71">
        <v>20592781</v>
      </c>
      <c r="AW172" s="28">
        <v>1991939</v>
      </c>
      <c r="AX172" s="74" t="s">
        <v>335</v>
      </c>
      <c r="AY172" s="34">
        <v>332056.23129999998</v>
      </c>
      <c r="AZ172" s="94">
        <v>20924837.2313</v>
      </c>
      <c r="BA172" s="95">
        <v>332056.2313000001</v>
      </c>
      <c r="BB172" s="34"/>
      <c r="BD172" s="38"/>
      <c r="BE172" s="38"/>
      <c r="BF172" s="38"/>
      <c r="BG172" s="38"/>
      <c r="BH172" s="38"/>
      <c r="BI172" s="38"/>
      <c r="BJ172" s="38"/>
    </row>
    <row r="173" spans="1:62" ht="15" x14ac:dyDescent="0.2">
      <c r="A173" s="24" t="s">
        <v>37</v>
      </c>
      <c r="B173" s="24"/>
      <c r="C173" s="29"/>
      <c r="D173" s="29"/>
      <c r="E173" s="29"/>
      <c r="F173" s="29"/>
      <c r="G173" s="22">
        <v>8</v>
      </c>
      <c r="H173">
        <v>46</v>
      </c>
      <c r="I173" s="24">
        <v>147</v>
      </c>
      <c r="J173" s="22" t="s">
        <v>163</v>
      </c>
      <c r="K173" s="69"/>
      <c r="L173" s="70">
        <v>311.67</v>
      </c>
      <c r="M173" s="76"/>
      <c r="N173" s="71">
        <v>93</v>
      </c>
      <c r="O173" s="70">
        <v>27.9</v>
      </c>
      <c r="P173" s="70">
        <v>187</v>
      </c>
      <c r="Q173" s="70">
        <v>0</v>
      </c>
      <c r="R173" s="70">
        <v>0</v>
      </c>
      <c r="S173" s="33">
        <v>0.3</v>
      </c>
      <c r="T173" s="33">
        <v>0</v>
      </c>
      <c r="U173" s="32">
        <v>0</v>
      </c>
      <c r="V173" s="32">
        <v>0</v>
      </c>
      <c r="W173">
        <v>0</v>
      </c>
      <c r="X173" s="97">
        <v>0</v>
      </c>
      <c r="Y173" s="70">
        <v>0</v>
      </c>
      <c r="Z173" s="35">
        <v>27.9</v>
      </c>
      <c r="AA173" s="48">
        <v>339.57</v>
      </c>
      <c r="AB173" s="70">
        <v>334862950.32999998</v>
      </c>
      <c r="AC173" s="71">
        <v>2510</v>
      </c>
      <c r="AD173" s="35">
        <v>133411.53</v>
      </c>
      <c r="AE173" s="23">
        <v>0.67298999999999998</v>
      </c>
      <c r="AF173" s="71">
        <v>85052</v>
      </c>
      <c r="AG173" s="23">
        <v>0.69313899999999995</v>
      </c>
      <c r="AH173" s="23">
        <v>0.320965</v>
      </c>
      <c r="AI173" s="72">
        <v>0.320965</v>
      </c>
      <c r="AJ173" s="73">
        <v>0</v>
      </c>
      <c r="AK173" s="36">
        <v>0.320965</v>
      </c>
      <c r="AL173">
        <v>0</v>
      </c>
      <c r="AM173" s="96">
        <v>0</v>
      </c>
      <c r="AN173" s="28">
        <v>0</v>
      </c>
      <c r="AO173">
        <v>59</v>
      </c>
      <c r="AP173">
        <v>4</v>
      </c>
      <c r="AQ173" s="28">
        <v>23600</v>
      </c>
      <c r="AR173" s="28">
        <v>1256111</v>
      </c>
      <c r="AS173" s="28">
        <v>1279711</v>
      </c>
      <c r="AT173" s="34">
        <v>2502621</v>
      </c>
      <c r="AU173" s="34">
        <v>1279711</v>
      </c>
      <c r="AV173" s="71">
        <v>2117243</v>
      </c>
      <c r="AW173" s="28">
        <v>837532</v>
      </c>
      <c r="AX173" s="74" t="s">
        <v>334</v>
      </c>
      <c r="AY173" s="34">
        <v>0</v>
      </c>
      <c r="AZ173" s="94">
        <v>2117243</v>
      </c>
      <c r="BA173" s="95">
        <v>0</v>
      </c>
      <c r="BB173" s="34"/>
      <c r="BD173" s="38"/>
      <c r="BE173" s="38"/>
      <c r="BF173" s="38"/>
      <c r="BG173" s="38"/>
      <c r="BH173" s="38"/>
      <c r="BI173" s="38"/>
      <c r="BJ173" s="38"/>
    </row>
    <row r="174" spans="1:62" ht="15" x14ac:dyDescent="0.2">
      <c r="A174" s="24" t="s">
        <v>19</v>
      </c>
      <c r="B174" s="24"/>
      <c r="C174" s="29"/>
      <c r="D174" s="29"/>
      <c r="E174" s="29"/>
      <c r="F174" s="29"/>
      <c r="G174" s="22">
        <v>6</v>
      </c>
      <c r="H174">
        <v>87</v>
      </c>
      <c r="I174" s="24">
        <v>148</v>
      </c>
      <c r="J174" s="22" t="s">
        <v>164</v>
      </c>
      <c r="K174" s="69"/>
      <c r="L174" s="70">
        <v>5350.08</v>
      </c>
      <c r="M174" s="68"/>
      <c r="N174" s="71">
        <v>1688</v>
      </c>
      <c r="O174" s="70">
        <v>506.4</v>
      </c>
      <c r="P174" s="70">
        <v>3210.05</v>
      </c>
      <c r="Q174" s="70">
        <v>0</v>
      </c>
      <c r="R174" s="70">
        <v>0</v>
      </c>
      <c r="S174" s="33">
        <v>0.32</v>
      </c>
      <c r="T174" s="33">
        <v>0</v>
      </c>
      <c r="U174" s="32">
        <v>0</v>
      </c>
      <c r="V174" s="32">
        <v>0</v>
      </c>
      <c r="W174">
        <v>348</v>
      </c>
      <c r="X174" s="97">
        <v>6.5045756325139065E-2</v>
      </c>
      <c r="Y174" s="70">
        <v>87</v>
      </c>
      <c r="Z174" s="35">
        <v>506.4</v>
      </c>
      <c r="AA174" s="48">
        <v>5943.48</v>
      </c>
      <c r="AB174" s="70">
        <v>6513474782.3299999</v>
      </c>
      <c r="AC174" s="71">
        <v>44326</v>
      </c>
      <c r="AD174" s="35">
        <v>146944.79</v>
      </c>
      <c r="AE174" s="23">
        <v>0.74125799999999997</v>
      </c>
      <c r="AF174" s="71">
        <v>80793</v>
      </c>
      <c r="AG174" s="23">
        <v>0.65842999999999996</v>
      </c>
      <c r="AH174" s="23">
        <v>0.28359000000000001</v>
      </c>
      <c r="AI174" s="72">
        <v>0.28359000000000001</v>
      </c>
      <c r="AJ174" s="73">
        <v>0</v>
      </c>
      <c r="AK174" s="36">
        <v>0.28359000000000001</v>
      </c>
      <c r="AL174">
        <v>0</v>
      </c>
      <c r="AM174" s="71">
        <v>0</v>
      </c>
      <c r="AN174" s="28">
        <v>0</v>
      </c>
      <c r="AO174">
        <v>0</v>
      </c>
      <c r="AP174"/>
      <c r="AQ174" s="28">
        <v>0</v>
      </c>
      <c r="AR174" s="28">
        <v>19425520</v>
      </c>
      <c r="AS174" s="28">
        <v>19425520</v>
      </c>
      <c r="AT174" s="34">
        <v>21301522</v>
      </c>
      <c r="AU174" s="34">
        <v>19425520</v>
      </c>
      <c r="AV174" s="71">
        <v>20855570</v>
      </c>
      <c r="AW174" s="28">
        <v>1430050</v>
      </c>
      <c r="AX174" s="74" t="s">
        <v>334</v>
      </c>
      <c r="AY174" s="34">
        <v>0</v>
      </c>
      <c r="AZ174" s="94">
        <v>20855570</v>
      </c>
      <c r="BA174" s="95">
        <v>0</v>
      </c>
      <c r="BB174" s="34"/>
      <c r="BD174" s="38"/>
      <c r="BE174" s="38"/>
      <c r="BF174" s="38"/>
      <c r="BG174" s="38"/>
      <c r="BH174" s="38"/>
      <c r="BI174" s="38"/>
      <c r="BJ174" s="38"/>
    </row>
    <row r="175" spans="1:62" ht="15" x14ac:dyDescent="0.2">
      <c r="A175" s="24" t="s">
        <v>13</v>
      </c>
      <c r="B175" s="24"/>
      <c r="C175" s="29"/>
      <c r="D175" s="29"/>
      <c r="E175" s="29"/>
      <c r="F175" s="29"/>
      <c r="G175" s="22">
        <v>1</v>
      </c>
      <c r="H175">
        <v>155</v>
      </c>
      <c r="I175" s="24">
        <v>149</v>
      </c>
      <c r="J175" s="22" t="s">
        <v>165</v>
      </c>
      <c r="K175" s="69"/>
      <c r="L175" s="70">
        <v>136.38999999999999</v>
      </c>
      <c r="M175" s="68"/>
      <c r="N175" s="71">
        <v>24</v>
      </c>
      <c r="O175" s="70">
        <v>7.2</v>
      </c>
      <c r="P175" s="70">
        <v>81.83</v>
      </c>
      <c r="Q175" s="70">
        <v>0</v>
      </c>
      <c r="R175" s="70">
        <v>0</v>
      </c>
      <c r="S175" s="33">
        <v>0.18</v>
      </c>
      <c r="T175" s="33">
        <v>0</v>
      </c>
      <c r="U175" s="32">
        <v>0</v>
      </c>
      <c r="V175" s="32">
        <v>0</v>
      </c>
      <c r="W175">
        <v>0</v>
      </c>
      <c r="X175" s="97">
        <v>0</v>
      </c>
      <c r="Y175" s="70">
        <v>0</v>
      </c>
      <c r="Z175" s="35">
        <v>7.2</v>
      </c>
      <c r="AA175" s="48">
        <v>143.58999999999997</v>
      </c>
      <c r="AB175" s="70">
        <v>622191359</v>
      </c>
      <c r="AC175" s="71">
        <v>1395</v>
      </c>
      <c r="AD175" s="35">
        <v>446015.31</v>
      </c>
      <c r="AE175" s="23">
        <v>2.2499099999999999</v>
      </c>
      <c r="AF175" s="71">
        <v>104375</v>
      </c>
      <c r="AG175" s="23">
        <v>0.85061399999999998</v>
      </c>
      <c r="AH175" s="23">
        <v>-0.830121</v>
      </c>
      <c r="AI175" s="72">
        <v>0.01</v>
      </c>
      <c r="AJ175" s="73">
        <v>0</v>
      </c>
      <c r="AK175" s="36">
        <v>0.01</v>
      </c>
      <c r="AL175">
        <v>138</v>
      </c>
      <c r="AM175" s="71">
        <v>13</v>
      </c>
      <c r="AN175" s="28">
        <v>179400</v>
      </c>
      <c r="AO175">
        <v>0</v>
      </c>
      <c r="AP175"/>
      <c r="AQ175" s="28">
        <v>0</v>
      </c>
      <c r="AR175" s="28">
        <v>16549</v>
      </c>
      <c r="AS175" s="28">
        <v>195949</v>
      </c>
      <c r="AT175" s="34">
        <v>33205</v>
      </c>
      <c r="AU175" s="34">
        <v>195949</v>
      </c>
      <c r="AV175" s="71">
        <v>46910</v>
      </c>
      <c r="AW175" s="28">
        <v>149039</v>
      </c>
      <c r="AX175" s="74" t="s">
        <v>335</v>
      </c>
      <c r="AY175" s="34">
        <v>24844.801299999999</v>
      </c>
      <c r="AZ175" s="94">
        <v>71754.801299999992</v>
      </c>
      <c r="BA175" s="95">
        <v>24844.801299999992</v>
      </c>
      <c r="BB175" s="34"/>
      <c r="BD175" s="38"/>
      <c r="BE175" s="38"/>
      <c r="BF175" s="38"/>
      <c r="BG175" s="38"/>
      <c r="BH175" s="38"/>
      <c r="BI175" s="38"/>
      <c r="BJ175" s="38"/>
    </row>
    <row r="176" spans="1:62" ht="15" x14ac:dyDescent="0.2">
      <c r="A176" s="24" t="s">
        <v>9</v>
      </c>
      <c r="B176" s="24"/>
      <c r="C176" s="29"/>
      <c r="D176" s="29"/>
      <c r="E176" s="29"/>
      <c r="F176" s="29"/>
      <c r="G176" s="22">
        <v>1</v>
      </c>
      <c r="H176">
        <v>164</v>
      </c>
      <c r="I176" s="24">
        <v>150</v>
      </c>
      <c r="J176" s="22" t="s">
        <v>166</v>
      </c>
      <c r="K176" s="69"/>
      <c r="L176" s="70">
        <v>274.94</v>
      </c>
      <c r="M176" s="68"/>
      <c r="N176" s="71">
        <v>82</v>
      </c>
      <c r="O176" s="70">
        <v>24.6</v>
      </c>
      <c r="P176" s="70">
        <v>164.96</v>
      </c>
      <c r="Q176" s="70">
        <v>0</v>
      </c>
      <c r="R176" s="70">
        <v>0</v>
      </c>
      <c r="S176" s="33">
        <v>0.3</v>
      </c>
      <c r="T176" s="33">
        <v>0</v>
      </c>
      <c r="U176" s="32">
        <v>0</v>
      </c>
      <c r="V176" s="32">
        <v>0</v>
      </c>
      <c r="W176">
        <v>8</v>
      </c>
      <c r="X176" s="97">
        <v>2.9097257583472758E-2</v>
      </c>
      <c r="Y176" s="70">
        <v>2</v>
      </c>
      <c r="Z176" s="35">
        <v>24.6</v>
      </c>
      <c r="AA176" s="48">
        <v>301.54000000000002</v>
      </c>
      <c r="AB176" s="70">
        <v>1712567318.3299999</v>
      </c>
      <c r="AC176" s="71">
        <v>3428</v>
      </c>
      <c r="AD176" s="35">
        <v>499582.06</v>
      </c>
      <c r="AE176" s="23">
        <v>2.5201259999999999</v>
      </c>
      <c r="AF176" s="71">
        <v>108250</v>
      </c>
      <c r="AG176" s="23">
        <v>0.882193</v>
      </c>
      <c r="AH176" s="23">
        <v>-1.0287459999999999</v>
      </c>
      <c r="AI176" s="72">
        <v>0.01</v>
      </c>
      <c r="AJ176" s="73">
        <v>0</v>
      </c>
      <c r="AK176" s="36">
        <v>0.01</v>
      </c>
      <c r="AL176">
        <v>274</v>
      </c>
      <c r="AM176" s="71">
        <v>13</v>
      </c>
      <c r="AN176" s="28">
        <v>356200</v>
      </c>
      <c r="AO176">
        <v>0</v>
      </c>
      <c r="AP176"/>
      <c r="AQ176" s="28">
        <v>0</v>
      </c>
      <c r="AR176" s="28">
        <v>34752</v>
      </c>
      <c r="AS176" s="28">
        <v>390952</v>
      </c>
      <c r="AT176" s="34">
        <v>50646</v>
      </c>
      <c r="AU176" s="34">
        <v>390952</v>
      </c>
      <c r="AV176" s="71">
        <v>86666</v>
      </c>
      <c r="AW176" s="28">
        <v>304286</v>
      </c>
      <c r="AX176" s="74" t="s">
        <v>335</v>
      </c>
      <c r="AY176" s="34">
        <v>50724.476199999997</v>
      </c>
      <c r="AZ176" s="94">
        <v>137390.4762</v>
      </c>
      <c r="BA176" s="95">
        <v>50724.476200000005</v>
      </c>
      <c r="BB176" s="34"/>
      <c r="BD176" s="38"/>
      <c r="BE176" s="38"/>
      <c r="BF176" s="38"/>
      <c r="BG176" s="38"/>
      <c r="BH176" s="38"/>
      <c r="BI176" s="38"/>
      <c r="BJ176" s="38"/>
    </row>
    <row r="177" spans="1:62" ht="15" x14ac:dyDescent="0.2">
      <c r="A177" s="24" t="s">
        <v>29</v>
      </c>
      <c r="B177" s="24">
        <v>1</v>
      </c>
      <c r="C177" s="29">
        <v>1</v>
      </c>
      <c r="D177" s="29"/>
      <c r="E177" s="29">
        <v>0</v>
      </c>
      <c r="F177" s="29">
        <v>1</v>
      </c>
      <c r="G177" s="22">
        <v>10</v>
      </c>
      <c r="H177">
        <v>2</v>
      </c>
      <c r="I177" s="24">
        <v>151</v>
      </c>
      <c r="J177" s="22" t="s">
        <v>167</v>
      </c>
      <c r="K177" s="69"/>
      <c r="L177" s="70">
        <v>18374.05</v>
      </c>
      <c r="M177" s="76"/>
      <c r="N177" s="71">
        <v>13342</v>
      </c>
      <c r="O177" s="70">
        <v>4002.6</v>
      </c>
      <c r="P177" s="70">
        <v>11024.43</v>
      </c>
      <c r="Q177" s="70">
        <v>2317.5699999999997</v>
      </c>
      <c r="R177" s="70">
        <v>347.64</v>
      </c>
      <c r="S177" s="33">
        <v>0.73</v>
      </c>
      <c r="T177" s="33">
        <v>0.13</v>
      </c>
      <c r="U177" s="32">
        <v>2388.63</v>
      </c>
      <c r="V177" s="32">
        <v>358.29</v>
      </c>
      <c r="W177">
        <v>3186</v>
      </c>
      <c r="X177" s="97">
        <v>0.17339671983041302</v>
      </c>
      <c r="Y177" s="70">
        <v>796.5</v>
      </c>
      <c r="Z177" s="35">
        <v>4002.6</v>
      </c>
      <c r="AA177" s="48">
        <v>23520.789999999997</v>
      </c>
      <c r="AB177" s="70">
        <v>6807108124.3299999</v>
      </c>
      <c r="AC177" s="71">
        <v>107568</v>
      </c>
      <c r="AD177" s="35">
        <v>63281.91</v>
      </c>
      <c r="AE177" s="23">
        <v>0.31922400000000001</v>
      </c>
      <c r="AF177" s="71">
        <v>42401</v>
      </c>
      <c r="AG177" s="23">
        <v>0.345551</v>
      </c>
      <c r="AH177" s="23">
        <v>0.67287799999999998</v>
      </c>
      <c r="AI177" s="72">
        <v>0.67287799999999998</v>
      </c>
      <c r="AJ177" s="73">
        <v>0.06</v>
      </c>
      <c r="AK177" s="36">
        <v>0.73287799999999992</v>
      </c>
      <c r="AL177">
        <v>0</v>
      </c>
      <c r="AM177" s="71">
        <v>0</v>
      </c>
      <c r="AN177" s="28">
        <v>0</v>
      </c>
      <c r="AO177">
        <v>0</v>
      </c>
      <c r="AP177"/>
      <c r="AQ177" s="28">
        <v>0</v>
      </c>
      <c r="AR177" s="28">
        <v>198666446</v>
      </c>
      <c r="AS177" s="28">
        <v>198666446</v>
      </c>
      <c r="AT177" s="34">
        <v>133606066</v>
      </c>
      <c r="AU177" s="34">
        <v>198666446</v>
      </c>
      <c r="AV177" s="71">
        <v>157222797</v>
      </c>
      <c r="AW177" s="28">
        <v>41443649</v>
      </c>
      <c r="AX177" s="74" t="s">
        <v>335</v>
      </c>
      <c r="AY177" s="34">
        <v>6908656.2882999992</v>
      </c>
      <c r="AZ177" s="94">
        <v>164131453.28830001</v>
      </c>
      <c r="BA177" s="95">
        <v>6908656.2883000076</v>
      </c>
      <c r="BB177" s="34"/>
      <c r="BD177" s="38"/>
      <c r="BE177" s="38"/>
      <c r="BF177" s="38"/>
      <c r="BG177" s="38"/>
      <c r="BH177" s="38"/>
      <c r="BI177" s="38"/>
      <c r="BJ177" s="38"/>
    </row>
    <row r="178" spans="1:62" ht="15" x14ac:dyDescent="0.2">
      <c r="A178" s="24" t="s">
        <v>19</v>
      </c>
      <c r="B178" s="24"/>
      <c r="C178" s="29"/>
      <c r="D178" s="29"/>
      <c r="E178" s="29"/>
      <c r="F178" s="29"/>
      <c r="G178" s="22">
        <v>2</v>
      </c>
      <c r="H178">
        <v>63</v>
      </c>
      <c r="I178" s="24">
        <v>152</v>
      </c>
      <c r="J178" s="22" t="s">
        <v>168</v>
      </c>
      <c r="K178" s="69"/>
      <c r="L178" s="70">
        <v>2527.2399999999998</v>
      </c>
      <c r="M178" s="68"/>
      <c r="N178" s="71">
        <v>728</v>
      </c>
      <c r="O178" s="70">
        <v>218.4</v>
      </c>
      <c r="P178" s="70">
        <v>1516.34</v>
      </c>
      <c r="Q178" s="70">
        <v>0</v>
      </c>
      <c r="R178" s="70">
        <v>0</v>
      </c>
      <c r="S178" s="33">
        <v>0.28999999999999998</v>
      </c>
      <c r="T178" s="33">
        <v>0</v>
      </c>
      <c r="U178" s="32">
        <v>0</v>
      </c>
      <c r="V178" s="32">
        <v>0</v>
      </c>
      <c r="W178">
        <v>94</v>
      </c>
      <c r="X178" s="97">
        <v>3.7194726262642253E-2</v>
      </c>
      <c r="Y178" s="70">
        <v>23.5</v>
      </c>
      <c r="Z178" s="35">
        <v>218.4</v>
      </c>
      <c r="AA178" s="48">
        <v>2769.14</v>
      </c>
      <c r="AB178" s="70">
        <v>4972888216.6700001</v>
      </c>
      <c r="AC178" s="71">
        <v>18746</v>
      </c>
      <c r="AD178" s="35">
        <v>265277.3</v>
      </c>
      <c r="AE178" s="23">
        <v>1.3381829999999999</v>
      </c>
      <c r="AF178" s="71">
        <v>90893</v>
      </c>
      <c r="AG178" s="23">
        <v>0.74074099999999998</v>
      </c>
      <c r="AH178" s="23">
        <v>-0.15895000000000001</v>
      </c>
      <c r="AI178" s="72">
        <v>0.01</v>
      </c>
      <c r="AJ178" s="73">
        <v>0</v>
      </c>
      <c r="AK178" s="36">
        <v>0.01</v>
      </c>
      <c r="AL178">
        <v>0</v>
      </c>
      <c r="AM178" s="71">
        <v>0</v>
      </c>
      <c r="AN178" s="28">
        <v>0</v>
      </c>
      <c r="AO178">
        <v>2</v>
      </c>
      <c r="AP178">
        <v>4</v>
      </c>
      <c r="AQ178" s="28">
        <v>800</v>
      </c>
      <c r="AR178" s="28">
        <v>319143</v>
      </c>
      <c r="AS178" s="28">
        <v>319943</v>
      </c>
      <c r="AT178" s="34">
        <v>321279</v>
      </c>
      <c r="AU178" s="34">
        <v>319943</v>
      </c>
      <c r="AV178" s="71">
        <v>326444</v>
      </c>
      <c r="AW178" s="28">
        <v>6501</v>
      </c>
      <c r="AX178" s="74" t="s">
        <v>334</v>
      </c>
      <c r="AY178" s="34">
        <v>0</v>
      </c>
      <c r="AZ178" s="94">
        <v>326444</v>
      </c>
      <c r="BA178" s="95">
        <v>0</v>
      </c>
      <c r="BB178" s="34"/>
      <c r="BD178" s="38"/>
      <c r="BE178" s="38"/>
      <c r="BF178" s="38"/>
      <c r="BG178" s="38"/>
      <c r="BH178" s="38"/>
      <c r="BI178" s="38"/>
      <c r="BJ178" s="38"/>
    </row>
    <row r="179" spans="1:62" ht="15" x14ac:dyDescent="0.2">
      <c r="A179" s="24" t="s">
        <v>19</v>
      </c>
      <c r="B179" s="24"/>
      <c r="C179" s="29"/>
      <c r="D179" s="29"/>
      <c r="E179" s="29"/>
      <c r="F179" s="29"/>
      <c r="G179" s="22">
        <v>7</v>
      </c>
      <c r="H179">
        <v>55</v>
      </c>
      <c r="I179" s="24">
        <v>153</v>
      </c>
      <c r="J179" s="22" t="s">
        <v>169</v>
      </c>
      <c r="K179" s="69"/>
      <c r="L179" s="70">
        <v>2677.17</v>
      </c>
      <c r="M179" s="68"/>
      <c r="N179" s="71">
        <v>942</v>
      </c>
      <c r="O179" s="70">
        <v>282.60000000000002</v>
      </c>
      <c r="P179" s="70">
        <v>1606.3</v>
      </c>
      <c r="Q179" s="70">
        <v>0</v>
      </c>
      <c r="R179" s="70">
        <v>0</v>
      </c>
      <c r="S179" s="33">
        <v>0.35</v>
      </c>
      <c r="T179" s="33">
        <v>0</v>
      </c>
      <c r="U179" s="32">
        <v>0</v>
      </c>
      <c r="V179" s="32">
        <v>0</v>
      </c>
      <c r="W179">
        <v>128</v>
      </c>
      <c r="X179" s="97">
        <v>4.7811681738552277E-2</v>
      </c>
      <c r="Y179" s="70">
        <v>32</v>
      </c>
      <c r="Z179" s="35">
        <v>282.60000000000002</v>
      </c>
      <c r="AA179" s="48">
        <v>2991.77</v>
      </c>
      <c r="AB179" s="70">
        <v>2681800812.6700001</v>
      </c>
      <c r="AC179" s="71">
        <v>21578</v>
      </c>
      <c r="AD179" s="35">
        <v>124284.03</v>
      </c>
      <c r="AE179" s="23">
        <v>0.62694700000000003</v>
      </c>
      <c r="AF179" s="71">
        <v>79576</v>
      </c>
      <c r="AG179" s="23">
        <v>0.64851199999999998</v>
      </c>
      <c r="AH179" s="23">
        <v>0.36658400000000002</v>
      </c>
      <c r="AI179" s="72">
        <v>0.36658400000000002</v>
      </c>
      <c r="AJ179" s="73">
        <v>0</v>
      </c>
      <c r="AK179" s="36">
        <v>0.36658400000000002</v>
      </c>
      <c r="AL179">
        <v>0</v>
      </c>
      <c r="AM179" s="71">
        <v>0</v>
      </c>
      <c r="AN179" s="28">
        <v>0</v>
      </c>
      <c r="AO179">
        <v>0</v>
      </c>
      <c r="AP179"/>
      <c r="AQ179" s="28">
        <v>0</v>
      </c>
      <c r="AR179" s="28">
        <v>12639871</v>
      </c>
      <c r="AS179" s="28">
        <v>12639871</v>
      </c>
      <c r="AT179" s="34">
        <v>11753175</v>
      </c>
      <c r="AU179" s="34">
        <v>12639871</v>
      </c>
      <c r="AV179" s="71">
        <v>11879281</v>
      </c>
      <c r="AW179" s="28">
        <v>760590</v>
      </c>
      <c r="AX179" s="74" t="s">
        <v>335</v>
      </c>
      <c r="AY179" s="34">
        <v>126790.35299999999</v>
      </c>
      <c r="AZ179" s="94">
        <v>12006071.353</v>
      </c>
      <c r="BA179" s="95">
        <v>126790.35300000012</v>
      </c>
      <c r="BB179" s="34"/>
      <c r="BD179" s="38"/>
      <c r="BE179" s="38"/>
      <c r="BF179" s="38"/>
      <c r="BG179" s="38"/>
      <c r="BH179" s="38"/>
      <c r="BI179" s="38"/>
      <c r="BJ179" s="38"/>
    </row>
    <row r="180" spans="1:62" ht="15" x14ac:dyDescent="0.2">
      <c r="A180" s="24" t="s">
        <v>13</v>
      </c>
      <c r="B180" s="24"/>
      <c r="C180" s="29"/>
      <c r="D180" s="29"/>
      <c r="E180" s="29"/>
      <c r="F180" s="29"/>
      <c r="G180" s="22">
        <v>2</v>
      </c>
      <c r="H180">
        <v>147</v>
      </c>
      <c r="I180" s="24">
        <v>154</v>
      </c>
      <c r="J180" s="22" t="s">
        <v>170</v>
      </c>
      <c r="K180" s="69"/>
      <c r="L180" s="70">
        <v>643.71</v>
      </c>
      <c r="M180" s="68"/>
      <c r="N180" s="71">
        <v>232</v>
      </c>
      <c r="O180" s="70">
        <v>69.599999999999994</v>
      </c>
      <c r="P180" s="70">
        <v>386.23</v>
      </c>
      <c r="Q180" s="70">
        <v>0</v>
      </c>
      <c r="R180" s="70">
        <v>0</v>
      </c>
      <c r="S180" s="33">
        <v>0.36</v>
      </c>
      <c r="T180" s="33">
        <v>0</v>
      </c>
      <c r="U180" s="32">
        <v>0</v>
      </c>
      <c r="V180" s="32">
        <v>0</v>
      </c>
      <c r="W180">
        <v>79</v>
      </c>
      <c r="X180" s="97">
        <v>0.12272607229963803</v>
      </c>
      <c r="Y180" s="70">
        <v>19.75</v>
      </c>
      <c r="Z180" s="35">
        <v>69.599999999999994</v>
      </c>
      <c r="AA180" s="48">
        <v>733.06000000000006</v>
      </c>
      <c r="AB180" s="70">
        <v>1741258147.3299999</v>
      </c>
      <c r="AC180" s="71">
        <v>6869</v>
      </c>
      <c r="AD180" s="35">
        <v>253495.14</v>
      </c>
      <c r="AE180" s="23">
        <v>1.278748</v>
      </c>
      <c r="AF180" s="71">
        <v>79707</v>
      </c>
      <c r="AG180" s="23">
        <v>0.64957900000000002</v>
      </c>
      <c r="AH180" s="23">
        <v>-8.9996999999999994E-2</v>
      </c>
      <c r="AI180" s="72">
        <v>0.01</v>
      </c>
      <c r="AJ180" s="73">
        <v>0</v>
      </c>
      <c r="AK180" s="36">
        <v>0.01</v>
      </c>
      <c r="AL180">
        <v>0</v>
      </c>
      <c r="AM180" s="71">
        <v>0</v>
      </c>
      <c r="AN180" s="28">
        <v>0</v>
      </c>
      <c r="AO180">
        <v>0</v>
      </c>
      <c r="AP180"/>
      <c r="AQ180" s="28">
        <v>0</v>
      </c>
      <c r="AR180" s="28">
        <v>84485</v>
      </c>
      <c r="AS180" s="28">
        <v>84485</v>
      </c>
      <c r="AT180" s="34">
        <v>70393</v>
      </c>
      <c r="AU180" s="34">
        <v>84485</v>
      </c>
      <c r="AV180" s="71">
        <v>76675</v>
      </c>
      <c r="AW180" s="28">
        <v>7810</v>
      </c>
      <c r="AX180" s="74" t="s">
        <v>335</v>
      </c>
      <c r="AY180" s="34">
        <v>1301.9269999999999</v>
      </c>
      <c r="AZ180" s="94">
        <v>77976.926999999996</v>
      </c>
      <c r="BA180" s="95">
        <v>1301.926999999996</v>
      </c>
      <c r="BB180" s="34"/>
      <c r="BD180" s="38"/>
      <c r="BE180" s="38"/>
      <c r="BF180" s="38"/>
      <c r="BG180" s="38"/>
      <c r="BH180" s="38"/>
      <c r="BI180" s="38"/>
      <c r="BJ180" s="38"/>
    </row>
    <row r="181" spans="1:62" ht="15" x14ac:dyDescent="0.2">
      <c r="A181" s="24" t="s">
        <v>15</v>
      </c>
      <c r="B181" s="24"/>
      <c r="C181" s="29"/>
      <c r="D181" s="29"/>
      <c r="E181" s="29"/>
      <c r="F181" s="29"/>
      <c r="G181" s="22">
        <v>7</v>
      </c>
      <c r="H181">
        <v>74</v>
      </c>
      <c r="I181" s="24">
        <v>155</v>
      </c>
      <c r="J181" s="22" t="s">
        <v>171</v>
      </c>
      <c r="K181" s="69"/>
      <c r="L181" s="70">
        <v>9271.17</v>
      </c>
      <c r="M181" s="68"/>
      <c r="N181" s="71">
        <v>2214</v>
      </c>
      <c r="O181" s="70">
        <v>664.2</v>
      </c>
      <c r="P181" s="70">
        <v>5562.7</v>
      </c>
      <c r="Q181" s="70">
        <v>0</v>
      </c>
      <c r="R181" s="70">
        <v>0</v>
      </c>
      <c r="S181" s="33">
        <v>0.24</v>
      </c>
      <c r="T181" s="33">
        <v>0</v>
      </c>
      <c r="U181" s="32">
        <v>0</v>
      </c>
      <c r="V181" s="32">
        <v>0</v>
      </c>
      <c r="W181">
        <v>577</v>
      </c>
      <c r="X181" s="97">
        <v>6.223594217342579E-2</v>
      </c>
      <c r="Y181" s="70">
        <v>144.25</v>
      </c>
      <c r="Z181" s="35">
        <v>664.2</v>
      </c>
      <c r="AA181" s="48">
        <v>10079.620000000001</v>
      </c>
      <c r="AB181" s="70">
        <v>9863262141.3299999</v>
      </c>
      <c r="AC181" s="71">
        <v>62965</v>
      </c>
      <c r="AD181" s="35">
        <v>156646.74</v>
      </c>
      <c r="AE181" s="23">
        <v>0.79020000000000001</v>
      </c>
      <c r="AF181" s="71">
        <v>104281</v>
      </c>
      <c r="AG181" s="23">
        <v>0.84984700000000002</v>
      </c>
      <c r="AH181" s="23">
        <v>0.19190599999999999</v>
      </c>
      <c r="AI181" s="72">
        <v>0.19190599999999999</v>
      </c>
      <c r="AJ181" s="73">
        <v>0</v>
      </c>
      <c r="AK181" s="36">
        <v>0.19190599999999999</v>
      </c>
      <c r="AL181">
        <v>0</v>
      </c>
      <c r="AM181" s="71">
        <v>0</v>
      </c>
      <c r="AN181" s="28">
        <v>0</v>
      </c>
      <c r="AO181">
        <v>0</v>
      </c>
      <c r="AP181"/>
      <c r="AQ181" s="28">
        <v>0</v>
      </c>
      <c r="AR181" s="28">
        <v>22293263</v>
      </c>
      <c r="AS181" s="28">
        <v>22293263</v>
      </c>
      <c r="AT181" s="34">
        <v>20961352</v>
      </c>
      <c r="AU181" s="34">
        <v>22293263</v>
      </c>
      <c r="AV181" s="71">
        <v>22245747</v>
      </c>
      <c r="AW181" s="28">
        <v>47516</v>
      </c>
      <c r="AX181" s="74" t="s">
        <v>335</v>
      </c>
      <c r="AY181" s="34">
        <v>7920.917199999999</v>
      </c>
      <c r="AZ181" s="94">
        <v>22253667.917199999</v>
      </c>
      <c r="BA181" s="95">
        <v>7920.917199999094</v>
      </c>
      <c r="BB181" s="34"/>
      <c r="BD181" s="38"/>
      <c r="BE181" s="38"/>
      <c r="BF181" s="38"/>
      <c r="BG181" s="38"/>
      <c r="BH181" s="38"/>
      <c r="BI181" s="38"/>
      <c r="BJ181" s="38"/>
    </row>
    <row r="182" spans="1:62" ht="15" x14ac:dyDescent="0.2">
      <c r="A182" s="24" t="s">
        <v>11</v>
      </c>
      <c r="B182" s="24"/>
      <c r="C182" s="29">
        <v>1</v>
      </c>
      <c r="D182" s="29"/>
      <c r="E182" s="29">
        <v>1</v>
      </c>
      <c r="F182" s="29"/>
      <c r="G182" s="22">
        <v>10</v>
      </c>
      <c r="H182">
        <v>14</v>
      </c>
      <c r="I182" s="24">
        <v>156</v>
      </c>
      <c r="J182" s="22" t="s">
        <v>172</v>
      </c>
      <c r="K182" s="69"/>
      <c r="L182" s="70">
        <v>6725.98</v>
      </c>
      <c r="M182" s="76"/>
      <c r="N182" s="71">
        <v>3750</v>
      </c>
      <c r="O182" s="70">
        <v>1125</v>
      </c>
      <c r="P182" s="70">
        <v>4035.59</v>
      </c>
      <c r="Q182" s="70">
        <v>0</v>
      </c>
      <c r="R182" s="70">
        <v>0</v>
      </c>
      <c r="S182" s="33">
        <v>0.56000000000000005</v>
      </c>
      <c r="T182" s="33">
        <v>0</v>
      </c>
      <c r="U182" s="32">
        <v>0</v>
      </c>
      <c r="V182" s="32">
        <v>0</v>
      </c>
      <c r="W182">
        <v>1070</v>
      </c>
      <c r="X182" s="97">
        <v>0.15908462409938776</v>
      </c>
      <c r="Y182" s="70">
        <v>267.5</v>
      </c>
      <c r="Z182" s="35">
        <v>1125</v>
      </c>
      <c r="AA182" s="48">
        <v>8118.48</v>
      </c>
      <c r="AB182" s="70">
        <v>4433904017.3299999</v>
      </c>
      <c r="AC182" s="71">
        <v>54620</v>
      </c>
      <c r="AD182" s="35">
        <v>81177.3</v>
      </c>
      <c r="AE182" s="23">
        <v>0.40949600000000003</v>
      </c>
      <c r="AF182" s="71">
        <v>62985</v>
      </c>
      <c r="AG182" s="23">
        <v>0.51330200000000004</v>
      </c>
      <c r="AH182" s="23">
        <v>0.55936200000000003</v>
      </c>
      <c r="AI182" s="72">
        <v>0.55936200000000003</v>
      </c>
      <c r="AJ182" s="73">
        <v>0.04</v>
      </c>
      <c r="AK182" s="36">
        <v>0.59936200000000006</v>
      </c>
      <c r="AL182">
        <v>0</v>
      </c>
      <c r="AM182" s="71">
        <v>0</v>
      </c>
      <c r="AN182" s="28">
        <v>0</v>
      </c>
      <c r="AO182">
        <v>0</v>
      </c>
      <c r="AP182"/>
      <c r="AQ182" s="28">
        <v>0</v>
      </c>
      <c r="AR182" s="28">
        <v>56079594</v>
      </c>
      <c r="AS182" s="28">
        <v>56079594</v>
      </c>
      <c r="AT182" s="34">
        <v>45140487</v>
      </c>
      <c r="AU182" s="34">
        <v>56079594</v>
      </c>
      <c r="AV182" s="71">
        <v>50339504</v>
      </c>
      <c r="AW182" s="28">
        <v>5740090</v>
      </c>
      <c r="AX182" s="74" t="s">
        <v>335</v>
      </c>
      <c r="AY182" s="34">
        <v>956873.00299999991</v>
      </c>
      <c r="AZ182" s="94">
        <v>51296377.002999999</v>
      </c>
      <c r="BA182" s="95">
        <v>956873.00299999863</v>
      </c>
      <c r="BB182" s="34"/>
      <c r="BD182" s="38"/>
      <c r="BE182" s="38"/>
      <c r="BF182" s="38"/>
      <c r="BG182" s="38"/>
      <c r="BH182" s="38"/>
      <c r="BI182" s="38"/>
      <c r="BJ182" s="38"/>
    </row>
    <row r="183" spans="1:62" ht="15" x14ac:dyDescent="0.2">
      <c r="A183" s="24" t="s">
        <v>51</v>
      </c>
      <c r="B183" s="24"/>
      <c r="C183" s="29"/>
      <c r="D183" s="29"/>
      <c r="E183" s="29"/>
      <c r="F183" s="29"/>
      <c r="G183" s="22">
        <v>1</v>
      </c>
      <c r="H183">
        <v>161</v>
      </c>
      <c r="I183" s="24">
        <v>157</v>
      </c>
      <c r="J183" s="22" t="s">
        <v>173</v>
      </c>
      <c r="K183" s="69"/>
      <c r="L183" s="70">
        <v>2208.33</v>
      </c>
      <c r="M183" s="68"/>
      <c r="N183" s="71">
        <v>30</v>
      </c>
      <c r="O183" s="70">
        <v>9</v>
      </c>
      <c r="P183" s="70">
        <v>1325</v>
      </c>
      <c r="Q183" s="70">
        <v>0</v>
      </c>
      <c r="R183" s="70">
        <v>0</v>
      </c>
      <c r="S183" s="33">
        <v>0.01</v>
      </c>
      <c r="T183" s="33">
        <v>0</v>
      </c>
      <c r="U183" s="32">
        <v>0</v>
      </c>
      <c r="V183" s="32">
        <v>0</v>
      </c>
      <c r="W183">
        <v>19</v>
      </c>
      <c r="X183" s="97">
        <v>8.603786571753317E-3</v>
      </c>
      <c r="Y183" s="70">
        <v>4.75</v>
      </c>
      <c r="Z183" s="35">
        <v>9</v>
      </c>
      <c r="AA183" s="48">
        <v>2222.08</v>
      </c>
      <c r="AB183" s="70">
        <v>3266966872.3299999</v>
      </c>
      <c r="AC183" s="71">
        <v>10252</v>
      </c>
      <c r="AD183" s="35">
        <v>318666.3</v>
      </c>
      <c r="AE183" s="23">
        <v>1.607502</v>
      </c>
      <c r="AF183" s="71">
        <v>222535</v>
      </c>
      <c r="AG183" s="23">
        <v>1.813569</v>
      </c>
      <c r="AH183" s="23">
        <v>-0.66932199999999997</v>
      </c>
      <c r="AI183" s="72">
        <v>0.01</v>
      </c>
      <c r="AJ183" s="73">
        <v>0</v>
      </c>
      <c r="AK183" s="36">
        <v>0.01</v>
      </c>
      <c r="AL183">
        <v>0</v>
      </c>
      <c r="AM183" s="71">
        <v>0</v>
      </c>
      <c r="AN183" s="28">
        <v>0</v>
      </c>
      <c r="AO183">
        <v>0</v>
      </c>
      <c r="AP183"/>
      <c r="AQ183" s="28">
        <v>0</v>
      </c>
      <c r="AR183" s="28">
        <v>256095</v>
      </c>
      <c r="AS183" s="28">
        <v>256095</v>
      </c>
      <c r="AT183" s="34">
        <v>263431</v>
      </c>
      <c r="AU183" s="34">
        <v>256095</v>
      </c>
      <c r="AV183" s="71">
        <v>263792</v>
      </c>
      <c r="AW183" s="28">
        <v>7697</v>
      </c>
      <c r="AX183" s="74" t="s">
        <v>334</v>
      </c>
      <c r="AY183" s="34">
        <v>0</v>
      </c>
      <c r="AZ183" s="94">
        <v>263792</v>
      </c>
      <c r="BA183" s="95">
        <v>0</v>
      </c>
      <c r="BB183" s="34"/>
      <c r="BD183" s="38"/>
      <c r="BE183" s="38"/>
      <c r="BF183" s="38"/>
      <c r="BG183" s="38"/>
      <c r="BH183" s="38"/>
      <c r="BI183" s="38"/>
      <c r="BJ183" s="38"/>
    </row>
    <row r="184" spans="1:62" ht="15" x14ac:dyDescent="0.2">
      <c r="A184" s="24" t="s">
        <v>51</v>
      </c>
      <c r="B184" s="24"/>
      <c r="C184" s="29"/>
      <c r="D184" s="29"/>
      <c r="E184" s="29"/>
      <c r="F184" s="29"/>
      <c r="G184" s="22">
        <v>1</v>
      </c>
      <c r="H184">
        <v>166</v>
      </c>
      <c r="I184" s="24">
        <v>158</v>
      </c>
      <c r="J184" s="22" t="s">
        <v>174</v>
      </c>
      <c r="K184" s="69"/>
      <c r="L184" s="70">
        <v>5249.16</v>
      </c>
      <c r="M184" s="68"/>
      <c r="N184" s="71">
        <v>120</v>
      </c>
      <c r="O184" s="70">
        <v>36</v>
      </c>
      <c r="P184" s="70">
        <v>3149.5</v>
      </c>
      <c r="Q184" s="70">
        <v>0</v>
      </c>
      <c r="R184" s="70">
        <v>0</v>
      </c>
      <c r="S184" s="33">
        <v>0.02</v>
      </c>
      <c r="T184" s="33">
        <v>0</v>
      </c>
      <c r="U184" s="32">
        <v>0</v>
      </c>
      <c r="V184" s="32">
        <v>0</v>
      </c>
      <c r="W184">
        <v>50</v>
      </c>
      <c r="X184" s="97">
        <v>9.5253335771818739E-3</v>
      </c>
      <c r="Y184" s="70">
        <v>12.5</v>
      </c>
      <c r="Z184" s="35">
        <v>36</v>
      </c>
      <c r="AA184" s="48">
        <v>5297.66</v>
      </c>
      <c r="AB184" s="70">
        <v>16157932667</v>
      </c>
      <c r="AC184" s="71">
        <v>28491</v>
      </c>
      <c r="AD184" s="35">
        <v>567124.1</v>
      </c>
      <c r="AE184" s="23">
        <v>2.86084</v>
      </c>
      <c r="AF184" s="71">
        <v>206466</v>
      </c>
      <c r="AG184" s="23">
        <v>1.6826129999999999</v>
      </c>
      <c r="AH184" s="23">
        <v>-1.5073719999999999</v>
      </c>
      <c r="AI184" s="72">
        <v>0.01</v>
      </c>
      <c r="AJ184" s="73">
        <v>0</v>
      </c>
      <c r="AK184" s="36">
        <v>0.01</v>
      </c>
      <c r="AL184">
        <v>0</v>
      </c>
      <c r="AM184" s="71">
        <v>0</v>
      </c>
      <c r="AN184" s="28">
        <v>0</v>
      </c>
      <c r="AO184">
        <v>0</v>
      </c>
      <c r="AP184"/>
      <c r="AQ184" s="28">
        <v>0</v>
      </c>
      <c r="AR184" s="28">
        <v>610555</v>
      </c>
      <c r="AS184" s="28">
        <v>610555</v>
      </c>
      <c r="AT184" s="34">
        <v>465334</v>
      </c>
      <c r="AU184" s="34">
        <v>610555</v>
      </c>
      <c r="AV184" s="71">
        <v>523496</v>
      </c>
      <c r="AW184" s="28">
        <v>87059</v>
      </c>
      <c r="AX184" s="74" t="s">
        <v>335</v>
      </c>
      <c r="AY184" s="34">
        <v>14512.735299999998</v>
      </c>
      <c r="AZ184" s="94">
        <v>538008.73529999994</v>
      </c>
      <c r="BA184" s="95">
        <v>14512.735299999942</v>
      </c>
      <c r="BB184" s="34"/>
      <c r="BD184" s="38"/>
      <c r="BE184" s="38"/>
      <c r="BF184" s="38"/>
      <c r="BG184" s="38"/>
      <c r="BH184" s="38"/>
      <c r="BI184" s="38"/>
      <c r="BJ184" s="38"/>
    </row>
    <row r="185" spans="1:62" ht="15" x14ac:dyDescent="0.2">
      <c r="A185" s="24" t="s">
        <v>19</v>
      </c>
      <c r="B185" s="24"/>
      <c r="C185" s="29"/>
      <c r="D185" s="29"/>
      <c r="E185" s="29"/>
      <c r="F185" s="29"/>
      <c r="G185" s="22">
        <v>8</v>
      </c>
      <c r="H185">
        <v>45</v>
      </c>
      <c r="I185" s="24">
        <v>159</v>
      </c>
      <c r="J185" s="22" t="s">
        <v>175</v>
      </c>
      <c r="K185" s="69"/>
      <c r="L185" s="70">
        <v>3801.6</v>
      </c>
      <c r="M185" s="77"/>
      <c r="N185" s="71">
        <v>1064</v>
      </c>
      <c r="O185" s="70">
        <v>319.2</v>
      </c>
      <c r="P185" s="70">
        <v>2280.96</v>
      </c>
      <c r="Q185" s="70">
        <v>0</v>
      </c>
      <c r="R185" s="70">
        <v>0</v>
      </c>
      <c r="S185" s="33">
        <v>0.28000000000000003</v>
      </c>
      <c r="T185" s="33">
        <v>0</v>
      </c>
      <c r="U185" s="32">
        <v>0</v>
      </c>
      <c r="V185" s="32">
        <v>0</v>
      </c>
      <c r="W185">
        <v>346</v>
      </c>
      <c r="X185" s="97">
        <v>9.101430976430977E-2</v>
      </c>
      <c r="Y185" s="70">
        <v>86.5</v>
      </c>
      <c r="Z185" s="35">
        <v>319.2</v>
      </c>
      <c r="AA185" s="48">
        <v>4207.3</v>
      </c>
      <c r="AB185" s="70">
        <v>3392275063</v>
      </c>
      <c r="AC185" s="71">
        <v>26008</v>
      </c>
      <c r="AD185" s="35">
        <v>130431.98</v>
      </c>
      <c r="AE185" s="23">
        <v>0.65795999999999999</v>
      </c>
      <c r="AF185" s="71">
        <v>86216</v>
      </c>
      <c r="AG185" s="23">
        <v>0.70262500000000006</v>
      </c>
      <c r="AH185" s="23">
        <v>0.32864100000000002</v>
      </c>
      <c r="AI185" s="72">
        <v>0.32864100000000002</v>
      </c>
      <c r="AJ185" s="73">
        <v>0</v>
      </c>
      <c r="AK185" s="36">
        <v>0.32864100000000002</v>
      </c>
      <c r="AL185">
        <v>0</v>
      </c>
      <c r="AM185" s="71">
        <v>0</v>
      </c>
      <c r="AN185" s="28">
        <v>0</v>
      </c>
      <c r="AO185">
        <v>0</v>
      </c>
      <c r="AP185"/>
      <c r="AQ185" s="28">
        <v>0</v>
      </c>
      <c r="AR185" s="28">
        <v>15935517</v>
      </c>
      <c r="AS185" s="28">
        <v>15935517</v>
      </c>
      <c r="AT185" s="34">
        <v>9348852</v>
      </c>
      <c r="AU185" s="34">
        <v>15935517</v>
      </c>
      <c r="AV185" s="71">
        <v>11540764</v>
      </c>
      <c r="AW185" s="28">
        <v>4394753</v>
      </c>
      <c r="AX185" s="74" t="s">
        <v>335</v>
      </c>
      <c r="AY185" s="34">
        <v>732605.3250999999</v>
      </c>
      <c r="AZ185" s="94">
        <v>12273369.325099999</v>
      </c>
      <c r="BA185" s="95">
        <v>732605.32509999909</v>
      </c>
      <c r="BB185" s="34"/>
      <c r="BD185" s="38"/>
      <c r="BE185" s="38"/>
      <c r="BF185" s="38"/>
      <c r="BG185" s="38"/>
      <c r="BH185" s="38"/>
      <c r="BI185" s="38"/>
      <c r="BJ185" s="38"/>
    </row>
    <row r="186" spans="1:62" ht="15" x14ac:dyDescent="0.2">
      <c r="A186" s="24" t="s">
        <v>13</v>
      </c>
      <c r="B186" s="24"/>
      <c r="C186" s="29"/>
      <c r="D186" s="29"/>
      <c r="E186" s="29"/>
      <c r="F186" s="29"/>
      <c r="G186" s="22">
        <v>8</v>
      </c>
      <c r="H186">
        <v>65</v>
      </c>
      <c r="I186" s="24">
        <v>160</v>
      </c>
      <c r="J186" s="22" t="s">
        <v>176</v>
      </c>
      <c r="K186" s="69"/>
      <c r="L186" s="70">
        <v>593.92999999999995</v>
      </c>
      <c r="M186" s="68"/>
      <c r="N186" s="71">
        <v>228</v>
      </c>
      <c r="O186" s="70">
        <v>68.400000000000006</v>
      </c>
      <c r="P186" s="70">
        <v>356.36</v>
      </c>
      <c r="Q186" s="70">
        <v>0</v>
      </c>
      <c r="R186" s="70">
        <v>0</v>
      </c>
      <c r="S186" s="33">
        <v>0.38</v>
      </c>
      <c r="T186" s="33">
        <v>0</v>
      </c>
      <c r="U186" s="32">
        <v>0</v>
      </c>
      <c r="V186" s="32">
        <v>0</v>
      </c>
      <c r="W186">
        <v>11</v>
      </c>
      <c r="X186" s="97">
        <v>1.8520701092721366E-2</v>
      </c>
      <c r="Y186" s="70">
        <v>2.75</v>
      </c>
      <c r="Z186" s="35">
        <v>68.400000000000006</v>
      </c>
      <c r="AA186" s="48">
        <v>665.07999999999993</v>
      </c>
      <c r="AB186" s="70">
        <v>654583617</v>
      </c>
      <c r="AC186" s="71">
        <v>5864</v>
      </c>
      <c r="AD186" s="35">
        <v>111627.49</v>
      </c>
      <c r="AE186" s="23">
        <v>0.56310099999999996</v>
      </c>
      <c r="AF186" s="71">
        <v>76908</v>
      </c>
      <c r="AG186" s="23">
        <v>0.62676900000000002</v>
      </c>
      <c r="AH186" s="23">
        <v>0.41779899999999998</v>
      </c>
      <c r="AI186" s="72">
        <v>0.41779899999999998</v>
      </c>
      <c r="AJ186" s="73">
        <v>0</v>
      </c>
      <c r="AK186" s="36">
        <v>0.41779899999999998</v>
      </c>
      <c r="AL186">
        <v>192</v>
      </c>
      <c r="AM186" s="71">
        <v>4</v>
      </c>
      <c r="AN186" s="28">
        <v>76800</v>
      </c>
      <c r="AO186">
        <v>0</v>
      </c>
      <c r="AP186"/>
      <c r="AQ186" s="28">
        <v>0</v>
      </c>
      <c r="AR186" s="28">
        <v>3202449</v>
      </c>
      <c r="AS186" s="28">
        <v>3279249</v>
      </c>
      <c r="AT186" s="34">
        <v>3637161</v>
      </c>
      <c r="AU186" s="34">
        <v>3279249</v>
      </c>
      <c r="AV186" s="71">
        <v>3456594</v>
      </c>
      <c r="AW186" s="28">
        <v>177345</v>
      </c>
      <c r="AX186" s="74" t="s">
        <v>334</v>
      </c>
      <c r="AY186" s="34">
        <v>0</v>
      </c>
      <c r="AZ186" s="94">
        <v>3456594</v>
      </c>
      <c r="BA186" s="95">
        <v>0</v>
      </c>
      <c r="BB186" s="34"/>
      <c r="BD186" s="38"/>
      <c r="BE186" s="38"/>
      <c r="BF186" s="38"/>
      <c r="BG186" s="38"/>
      <c r="BH186" s="38"/>
      <c r="BI186" s="38"/>
      <c r="BJ186" s="38"/>
    </row>
    <row r="187" spans="1:62" ht="15" x14ac:dyDescent="0.2">
      <c r="A187" s="24" t="s">
        <v>51</v>
      </c>
      <c r="B187" s="24"/>
      <c r="C187" s="29"/>
      <c r="D187" s="29"/>
      <c r="E187" s="29"/>
      <c r="F187" s="29"/>
      <c r="G187" s="22">
        <v>1</v>
      </c>
      <c r="H187">
        <v>160</v>
      </c>
      <c r="I187" s="24">
        <v>161</v>
      </c>
      <c r="J187" s="22" t="s">
        <v>177</v>
      </c>
      <c r="K187" s="69"/>
      <c r="L187" s="70">
        <v>3695.93</v>
      </c>
      <c r="M187" s="68"/>
      <c r="N187" s="71">
        <v>270</v>
      </c>
      <c r="O187" s="70">
        <v>81</v>
      </c>
      <c r="P187" s="70">
        <v>2217.56</v>
      </c>
      <c r="Q187" s="70">
        <v>0</v>
      </c>
      <c r="R187" s="70">
        <v>0</v>
      </c>
      <c r="S187" s="33">
        <v>7.0000000000000007E-2</v>
      </c>
      <c r="T187" s="33">
        <v>0</v>
      </c>
      <c r="U187" s="32">
        <v>0</v>
      </c>
      <c r="V187" s="32">
        <v>0</v>
      </c>
      <c r="W187">
        <v>29</v>
      </c>
      <c r="X187" s="97">
        <v>7.8464689536868939E-3</v>
      </c>
      <c r="Y187" s="70">
        <v>7.25</v>
      </c>
      <c r="Z187" s="35">
        <v>81</v>
      </c>
      <c r="AA187" s="48">
        <v>3784.18</v>
      </c>
      <c r="AB187" s="70">
        <v>6133057255.6700001</v>
      </c>
      <c r="AC187" s="71">
        <v>18343</v>
      </c>
      <c r="AD187" s="35">
        <v>334354.09999999998</v>
      </c>
      <c r="AE187" s="23">
        <v>1.686639</v>
      </c>
      <c r="AF187" s="71">
        <v>193292</v>
      </c>
      <c r="AG187" s="23">
        <v>1.575251</v>
      </c>
      <c r="AH187" s="23">
        <v>-0.653223</v>
      </c>
      <c r="AI187" s="72">
        <v>0.01</v>
      </c>
      <c r="AJ187" s="73">
        <v>0</v>
      </c>
      <c r="AK187" s="36">
        <v>0.01</v>
      </c>
      <c r="AL187">
        <v>0</v>
      </c>
      <c r="AM187" s="71">
        <v>0</v>
      </c>
      <c r="AN187" s="28">
        <v>0</v>
      </c>
      <c r="AO187">
        <v>0</v>
      </c>
      <c r="AP187"/>
      <c r="AQ187" s="28">
        <v>0</v>
      </c>
      <c r="AR187" s="28">
        <v>436127</v>
      </c>
      <c r="AS187" s="28">
        <v>436127</v>
      </c>
      <c r="AT187" s="34">
        <v>462941</v>
      </c>
      <c r="AU187" s="34">
        <v>436127</v>
      </c>
      <c r="AV187" s="71">
        <v>461796</v>
      </c>
      <c r="AW187" s="28">
        <v>25669</v>
      </c>
      <c r="AX187" s="74" t="s">
        <v>334</v>
      </c>
      <c r="AY187" s="34">
        <v>0</v>
      </c>
      <c r="AZ187" s="94">
        <v>461796</v>
      </c>
      <c r="BA187" s="95">
        <v>0</v>
      </c>
      <c r="BB187" s="34"/>
      <c r="BD187" s="38"/>
      <c r="BE187" s="38"/>
      <c r="BF187" s="38"/>
      <c r="BG187" s="38"/>
      <c r="BH187" s="38"/>
      <c r="BI187" s="38"/>
      <c r="BJ187" s="38"/>
    </row>
    <row r="188" spans="1:62" ht="15" x14ac:dyDescent="0.2">
      <c r="A188" s="24" t="s">
        <v>24</v>
      </c>
      <c r="B188" s="24"/>
      <c r="C188" s="29">
        <v>1</v>
      </c>
      <c r="D188" s="29"/>
      <c r="E188" s="29"/>
      <c r="F188" s="29"/>
      <c r="G188" s="22">
        <v>9</v>
      </c>
      <c r="H188">
        <v>27</v>
      </c>
      <c r="I188" s="24">
        <v>162</v>
      </c>
      <c r="J188" s="22" t="s">
        <v>178</v>
      </c>
      <c r="K188" s="69"/>
      <c r="L188" s="70">
        <v>1067.74</v>
      </c>
      <c r="M188" s="76"/>
      <c r="N188" s="71">
        <v>588</v>
      </c>
      <c r="O188" s="70">
        <v>176.4</v>
      </c>
      <c r="P188" s="70">
        <v>640.64</v>
      </c>
      <c r="Q188" s="70">
        <v>0</v>
      </c>
      <c r="R188" s="70">
        <v>0</v>
      </c>
      <c r="S188" s="33">
        <v>0.55000000000000004</v>
      </c>
      <c r="T188" s="33">
        <v>0</v>
      </c>
      <c r="U188" s="32">
        <v>0</v>
      </c>
      <c r="V188" s="32">
        <v>0</v>
      </c>
      <c r="W188">
        <v>31</v>
      </c>
      <c r="X188" s="97">
        <v>2.9033285256710437E-2</v>
      </c>
      <c r="Y188" s="70">
        <v>7.75</v>
      </c>
      <c r="Z188" s="35">
        <v>176.4</v>
      </c>
      <c r="AA188" s="48">
        <v>1251.8900000000001</v>
      </c>
      <c r="AB188" s="70">
        <v>1058921140.67</v>
      </c>
      <c r="AC188" s="71">
        <v>10604</v>
      </c>
      <c r="AD188" s="35">
        <v>99860.54</v>
      </c>
      <c r="AE188" s="23">
        <v>0.50374300000000005</v>
      </c>
      <c r="AF188" s="71">
        <v>68750</v>
      </c>
      <c r="AG188" s="23">
        <v>0.560284</v>
      </c>
      <c r="AH188" s="23">
        <v>0.47929500000000003</v>
      </c>
      <c r="AI188" s="72">
        <v>0.47929500000000003</v>
      </c>
      <c r="AJ188" s="73">
        <v>0</v>
      </c>
      <c r="AK188" s="36">
        <v>0.47929500000000003</v>
      </c>
      <c r="AL188">
        <v>0</v>
      </c>
      <c r="AM188" s="96">
        <v>0</v>
      </c>
      <c r="AN188" s="28">
        <v>0</v>
      </c>
      <c r="AO188">
        <v>420</v>
      </c>
      <c r="AP188">
        <v>6</v>
      </c>
      <c r="AQ188" s="28">
        <v>252000</v>
      </c>
      <c r="AR188" s="28">
        <v>6915284</v>
      </c>
      <c r="AS188" s="28">
        <v>7167284</v>
      </c>
      <c r="AT188" s="34">
        <v>8024957</v>
      </c>
      <c r="AU188" s="34">
        <v>8024957</v>
      </c>
      <c r="AV188" s="71">
        <v>8024957</v>
      </c>
      <c r="AW188" s="28">
        <v>857673</v>
      </c>
      <c r="AX188" s="74" t="s">
        <v>334</v>
      </c>
      <c r="AY188" s="34">
        <v>0</v>
      </c>
      <c r="AZ188" s="94">
        <v>8024957</v>
      </c>
      <c r="BA188" s="95">
        <v>0</v>
      </c>
      <c r="BB188" s="34"/>
      <c r="BD188" s="38"/>
      <c r="BE188" s="38"/>
      <c r="BF188" s="38"/>
      <c r="BG188" s="38"/>
      <c r="BH188" s="38"/>
      <c r="BI188" s="38"/>
      <c r="BJ188" s="38"/>
    </row>
    <row r="189" spans="1:62" ht="15" x14ac:dyDescent="0.2">
      <c r="A189" s="24" t="s">
        <v>29</v>
      </c>
      <c r="B189" s="24">
        <v>1</v>
      </c>
      <c r="C189" s="29">
        <v>1</v>
      </c>
      <c r="D189" s="29"/>
      <c r="E189" s="29">
        <v>0</v>
      </c>
      <c r="F189" s="29">
        <v>1</v>
      </c>
      <c r="G189" s="22">
        <v>10</v>
      </c>
      <c r="H189">
        <v>10</v>
      </c>
      <c r="I189" s="24">
        <v>163</v>
      </c>
      <c r="J189" s="22" t="s">
        <v>179</v>
      </c>
      <c r="K189" s="69"/>
      <c r="L189" s="70">
        <v>3107.29</v>
      </c>
      <c r="M189" s="76"/>
      <c r="N189" s="71">
        <v>2325</v>
      </c>
      <c r="O189" s="70">
        <v>697.5</v>
      </c>
      <c r="P189" s="70">
        <v>1864.37</v>
      </c>
      <c r="Q189" s="70">
        <v>460.63000000000011</v>
      </c>
      <c r="R189" s="70">
        <v>69.09</v>
      </c>
      <c r="S189" s="33">
        <v>0.75</v>
      </c>
      <c r="T189" s="33">
        <v>0.15000000000000002</v>
      </c>
      <c r="U189" s="32">
        <v>466.09</v>
      </c>
      <c r="V189" s="32">
        <v>69.91</v>
      </c>
      <c r="W189">
        <v>996</v>
      </c>
      <c r="X189" s="97">
        <v>0.32053654470615872</v>
      </c>
      <c r="Y189" s="70">
        <v>249</v>
      </c>
      <c r="Z189" s="35">
        <v>697.5</v>
      </c>
      <c r="AA189" s="48">
        <v>4122.88</v>
      </c>
      <c r="AB189" s="70">
        <v>1413992826.6700001</v>
      </c>
      <c r="AC189" s="71">
        <v>24561</v>
      </c>
      <c r="AD189" s="35">
        <v>57570.65</v>
      </c>
      <c r="AE189" s="23">
        <v>0.29041299999999998</v>
      </c>
      <c r="AF189" s="71">
        <v>47481</v>
      </c>
      <c r="AG189" s="23">
        <v>0.38695099999999999</v>
      </c>
      <c r="AH189" s="23">
        <v>0.68062599999999995</v>
      </c>
      <c r="AI189" s="72">
        <v>0.68062599999999995</v>
      </c>
      <c r="AJ189" s="73">
        <v>0.05</v>
      </c>
      <c r="AK189" s="36">
        <v>0.730626</v>
      </c>
      <c r="AL189">
        <v>0</v>
      </c>
      <c r="AM189" s="71">
        <v>0</v>
      </c>
      <c r="AN189" s="28">
        <v>0</v>
      </c>
      <c r="AO189">
        <v>1</v>
      </c>
      <c r="AP189">
        <v>4</v>
      </c>
      <c r="AQ189" s="28">
        <v>400</v>
      </c>
      <c r="AR189" s="28">
        <v>34716565</v>
      </c>
      <c r="AS189" s="28">
        <v>34716965</v>
      </c>
      <c r="AT189" s="34">
        <v>26582071</v>
      </c>
      <c r="AU189" s="34">
        <v>34716965</v>
      </c>
      <c r="AV189" s="71">
        <v>29939918</v>
      </c>
      <c r="AW189" s="28">
        <v>4777047</v>
      </c>
      <c r="AX189" s="74" t="s">
        <v>335</v>
      </c>
      <c r="AY189" s="34">
        <v>796333.73489999992</v>
      </c>
      <c r="AZ189" s="94">
        <v>30736251.734900001</v>
      </c>
      <c r="BA189" s="95">
        <v>796333.73490000144</v>
      </c>
      <c r="BB189" s="34"/>
      <c r="BD189" s="38"/>
      <c r="BE189" s="38"/>
      <c r="BF189" s="38"/>
      <c r="BG189" s="38"/>
      <c r="BH189" s="38"/>
      <c r="BI189" s="38"/>
      <c r="BJ189" s="38"/>
    </row>
    <row r="190" spans="1:62" ht="15" x14ac:dyDescent="0.2">
      <c r="A190" s="24" t="s">
        <v>19</v>
      </c>
      <c r="B190" s="24"/>
      <c r="C190" s="29">
        <v>1</v>
      </c>
      <c r="D190" s="29"/>
      <c r="E190" s="29">
        <v>1</v>
      </c>
      <c r="F190" s="29"/>
      <c r="G190" s="22">
        <v>6</v>
      </c>
      <c r="H190">
        <v>38</v>
      </c>
      <c r="I190" s="24">
        <v>164</v>
      </c>
      <c r="J190" s="22" t="s">
        <v>180</v>
      </c>
      <c r="K190" s="69"/>
      <c r="L190" s="70">
        <v>3892.14</v>
      </c>
      <c r="M190" s="76"/>
      <c r="N190" s="71">
        <v>1613</v>
      </c>
      <c r="O190" s="70">
        <v>483.9</v>
      </c>
      <c r="P190" s="70">
        <v>2335.2800000000002</v>
      </c>
      <c r="Q190" s="70">
        <v>0</v>
      </c>
      <c r="R190" s="70">
        <v>0</v>
      </c>
      <c r="S190" s="33">
        <v>0.41</v>
      </c>
      <c r="T190" s="33">
        <v>0</v>
      </c>
      <c r="U190" s="32">
        <v>0</v>
      </c>
      <c r="V190" s="32">
        <v>0</v>
      </c>
      <c r="W190">
        <v>116</v>
      </c>
      <c r="X190" s="97">
        <v>2.980365557251281E-2</v>
      </c>
      <c r="Y190" s="70">
        <v>29</v>
      </c>
      <c r="Z190" s="35">
        <v>483.9</v>
      </c>
      <c r="AA190" s="48">
        <v>4405.04</v>
      </c>
      <c r="AB190" s="70">
        <v>4775867545</v>
      </c>
      <c r="AC190" s="71">
        <v>28733</v>
      </c>
      <c r="AD190" s="35">
        <v>166215.42000000001</v>
      </c>
      <c r="AE190" s="23">
        <v>0.83846799999999999</v>
      </c>
      <c r="AF190" s="71">
        <v>92199</v>
      </c>
      <c r="AG190" s="23">
        <v>0.75138400000000005</v>
      </c>
      <c r="AH190" s="23">
        <v>0.18765699999999999</v>
      </c>
      <c r="AI190" s="72">
        <v>0.18765699999999999</v>
      </c>
      <c r="AJ190" s="73">
        <v>0</v>
      </c>
      <c r="AK190" s="36">
        <v>0.18765699999999999</v>
      </c>
      <c r="AL190">
        <v>0</v>
      </c>
      <c r="AM190" s="71">
        <v>0</v>
      </c>
      <c r="AN190" s="28">
        <v>0</v>
      </c>
      <c r="AO190">
        <v>0</v>
      </c>
      <c r="AP190"/>
      <c r="AQ190" s="28">
        <v>0</v>
      </c>
      <c r="AR190" s="28">
        <v>9526987</v>
      </c>
      <c r="AS190" s="28">
        <v>9526987</v>
      </c>
      <c r="AT190" s="34">
        <v>12130392</v>
      </c>
      <c r="AU190" s="34">
        <v>12130392</v>
      </c>
      <c r="AV190" s="71">
        <v>12130392</v>
      </c>
      <c r="AW190" s="28">
        <v>2603405</v>
      </c>
      <c r="AX190" s="74" t="s">
        <v>334</v>
      </c>
      <c r="AY190" s="34">
        <v>0</v>
      </c>
      <c r="AZ190" s="94">
        <v>12130392</v>
      </c>
      <c r="BA190" s="95">
        <v>0</v>
      </c>
      <c r="BB190" s="34"/>
      <c r="BD190" s="38"/>
      <c r="BE190" s="38"/>
      <c r="BF190" s="38"/>
      <c r="BG190" s="38"/>
      <c r="BH190" s="38"/>
      <c r="BI190" s="38"/>
      <c r="BJ190" s="38"/>
    </row>
    <row r="191" spans="1:62" ht="15" x14ac:dyDescent="0.2">
      <c r="A191" s="24" t="s">
        <v>37</v>
      </c>
      <c r="B191" s="24"/>
      <c r="C191" s="29">
        <v>1</v>
      </c>
      <c r="D191" s="29"/>
      <c r="E191" s="29">
        <v>1</v>
      </c>
      <c r="F191" s="29"/>
      <c r="G191" s="22">
        <v>7</v>
      </c>
      <c r="H191">
        <v>52</v>
      </c>
      <c r="I191" s="24">
        <v>165</v>
      </c>
      <c r="J191" s="22" t="s">
        <v>181</v>
      </c>
      <c r="K191" s="69"/>
      <c r="L191" s="70">
        <v>1547.87</v>
      </c>
      <c r="M191" s="68"/>
      <c r="N191" s="71">
        <v>639</v>
      </c>
      <c r="O191" s="70">
        <v>191.7</v>
      </c>
      <c r="P191" s="70">
        <v>928.72</v>
      </c>
      <c r="Q191" s="70">
        <v>0</v>
      </c>
      <c r="R191" s="70">
        <v>0</v>
      </c>
      <c r="S191" s="33">
        <v>0.41</v>
      </c>
      <c r="T191" s="33">
        <v>0</v>
      </c>
      <c r="U191" s="32">
        <v>0</v>
      </c>
      <c r="V191" s="32">
        <v>0</v>
      </c>
      <c r="W191">
        <v>100</v>
      </c>
      <c r="X191" s="97">
        <v>6.4604908680961581E-2</v>
      </c>
      <c r="Y191" s="70">
        <v>25</v>
      </c>
      <c r="Z191" s="35">
        <v>191.7</v>
      </c>
      <c r="AA191" s="48">
        <v>1764.57</v>
      </c>
      <c r="AB191" s="70">
        <v>2166182686.3299999</v>
      </c>
      <c r="AC191" s="71">
        <v>12854</v>
      </c>
      <c r="AD191" s="35">
        <v>168522.07</v>
      </c>
      <c r="AE191" s="23">
        <v>0.85010399999999997</v>
      </c>
      <c r="AF191" s="71">
        <v>70067</v>
      </c>
      <c r="AG191" s="23">
        <v>0.571017</v>
      </c>
      <c r="AH191" s="23">
        <v>0.233622</v>
      </c>
      <c r="AI191" s="72">
        <v>0.233622</v>
      </c>
      <c r="AJ191" s="73">
        <v>0</v>
      </c>
      <c r="AK191" s="36">
        <v>0.233622</v>
      </c>
      <c r="AL191">
        <v>0</v>
      </c>
      <c r="AM191" s="71">
        <v>0</v>
      </c>
      <c r="AN191" s="28">
        <v>0</v>
      </c>
      <c r="AO191">
        <v>0</v>
      </c>
      <c r="AP191"/>
      <c r="AQ191" s="28">
        <v>0</v>
      </c>
      <c r="AR191" s="28">
        <v>4751093</v>
      </c>
      <c r="AS191" s="28">
        <v>4751093</v>
      </c>
      <c r="AT191" s="34">
        <v>5167806</v>
      </c>
      <c r="AU191" s="34">
        <v>5225299</v>
      </c>
      <c r="AV191" s="71">
        <v>5225299</v>
      </c>
      <c r="AW191" s="28">
        <v>474206</v>
      </c>
      <c r="AX191" s="74" t="s">
        <v>334</v>
      </c>
      <c r="AY191" s="34">
        <v>0</v>
      </c>
      <c r="AZ191" s="94">
        <v>5225299</v>
      </c>
      <c r="BA191" s="95">
        <v>0</v>
      </c>
      <c r="BB191" s="34"/>
      <c r="BD191" s="38"/>
      <c r="BE191" s="38"/>
      <c r="BF191" s="38"/>
      <c r="BG191" s="38"/>
      <c r="BH191" s="38"/>
      <c r="BI191" s="38"/>
      <c r="BJ191" s="38"/>
    </row>
    <row r="192" spans="1:62" ht="15.75" customHeight="1" x14ac:dyDescent="0.2">
      <c r="A192" s="24" t="s">
        <v>37</v>
      </c>
      <c r="B192" s="24"/>
      <c r="C192" s="29"/>
      <c r="D192" s="29"/>
      <c r="E192" s="29"/>
      <c r="F192" s="29"/>
      <c r="G192" s="22">
        <v>7</v>
      </c>
      <c r="H192">
        <v>53</v>
      </c>
      <c r="I192" s="24">
        <v>166</v>
      </c>
      <c r="J192" s="22" t="s">
        <v>182</v>
      </c>
      <c r="K192" s="69"/>
      <c r="L192" s="70">
        <v>2314.69</v>
      </c>
      <c r="M192" s="68"/>
      <c r="N192" s="71">
        <v>649</v>
      </c>
      <c r="O192" s="70">
        <v>194.7</v>
      </c>
      <c r="P192" s="70">
        <v>1388.81</v>
      </c>
      <c r="Q192" s="70">
        <v>0</v>
      </c>
      <c r="R192" s="70">
        <v>0</v>
      </c>
      <c r="S192" s="33">
        <v>0.28000000000000003</v>
      </c>
      <c r="T192" s="33">
        <v>0</v>
      </c>
      <c r="U192" s="32">
        <v>0</v>
      </c>
      <c r="V192" s="32">
        <v>0</v>
      </c>
      <c r="W192">
        <v>90</v>
      </c>
      <c r="X192" s="97">
        <v>3.8882096522644502E-2</v>
      </c>
      <c r="Y192" s="70">
        <v>22.5</v>
      </c>
      <c r="Z192" s="35">
        <v>194.7</v>
      </c>
      <c r="AA192" s="48">
        <v>2531.89</v>
      </c>
      <c r="AB192" s="70">
        <v>1866305950.6700001</v>
      </c>
      <c r="AC192" s="71">
        <v>16587</v>
      </c>
      <c r="AD192" s="35">
        <v>112516.18</v>
      </c>
      <c r="AE192" s="23">
        <v>0.56758399999999998</v>
      </c>
      <c r="AF192" s="71">
        <v>95257</v>
      </c>
      <c r="AG192" s="23">
        <v>0.77630600000000005</v>
      </c>
      <c r="AH192" s="23">
        <v>0.36979899999999999</v>
      </c>
      <c r="AI192" s="72">
        <v>0.36979899999999999</v>
      </c>
      <c r="AJ192" s="73">
        <v>0</v>
      </c>
      <c r="AK192" s="36">
        <v>0.36979899999999999</v>
      </c>
      <c r="AL192">
        <v>0</v>
      </c>
      <c r="AM192" s="71">
        <v>0</v>
      </c>
      <c r="AN192" s="28">
        <v>0</v>
      </c>
      <c r="AO192">
        <v>0</v>
      </c>
      <c r="AP192"/>
      <c r="AQ192" s="28">
        <v>0</v>
      </c>
      <c r="AR192" s="28">
        <v>10790747</v>
      </c>
      <c r="AS192" s="28">
        <v>10790747</v>
      </c>
      <c r="AT192" s="34">
        <v>13423576</v>
      </c>
      <c r="AU192" s="34">
        <v>10790747</v>
      </c>
      <c r="AV192" s="71">
        <v>12387171</v>
      </c>
      <c r="AW192" s="28">
        <v>1596424</v>
      </c>
      <c r="AX192" s="74" t="s">
        <v>334</v>
      </c>
      <c r="AY192" s="34">
        <v>0</v>
      </c>
      <c r="AZ192" s="94">
        <v>12387171</v>
      </c>
      <c r="BA192" s="95">
        <v>0</v>
      </c>
      <c r="BB192" s="34"/>
      <c r="BD192" s="38"/>
      <c r="BE192" s="38"/>
      <c r="BF192" s="38"/>
      <c r="BG192" s="38"/>
      <c r="BH192" s="38"/>
      <c r="BI192" s="38"/>
      <c r="BJ192" s="38"/>
    </row>
    <row r="193" spans="1:62" ht="15" x14ac:dyDescent="0.2">
      <c r="A193" s="24" t="s">
        <v>15</v>
      </c>
      <c r="B193" s="24"/>
      <c r="C193" s="29"/>
      <c r="D193" s="29"/>
      <c r="E193" s="29"/>
      <c r="F193" s="29"/>
      <c r="G193" s="22">
        <v>2</v>
      </c>
      <c r="H193">
        <v>120</v>
      </c>
      <c r="I193" s="24">
        <v>167</v>
      </c>
      <c r="J193" s="22" t="s">
        <v>183</v>
      </c>
      <c r="K193" s="69"/>
      <c r="L193" s="70">
        <v>1556.94</v>
      </c>
      <c r="M193" s="68"/>
      <c r="N193" s="71">
        <v>216</v>
      </c>
      <c r="O193" s="70">
        <v>64.8</v>
      </c>
      <c r="P193" s="70">
        <v>934.16</v>
      </c>
      <c r="Q193" s="70">
        <v>0</v>
      </c>
      <c r="R193" s="70">
        <v>0</v>
      </c>
      <c r="S193" s="33">
        <v>0.14000000000000001</v>
      </c>
      <c r="T193" s="33">
        <v>0</v>
      </c>
      <c r="U193" s="32">
        <v>0</v>
      </c>
      <c r="V193" s="32">
        <v>0</v>
      </c>
      <c r="W193">
        <v>35</v>
      </c>
      <c r="X193" s="97">
        <v>2.24799928064023E-2</v>
      </c>
      <c r="Y193" s="70">
        <v>8.75</v>
      </c>
      <c r="Z193" s="35">
        <v>64.8</v>
      </c>
      <c r="AA193" s="48">
        <v>1630.49</v>
      </c>
      <c r="AB193" s="70">
        <v>1649435144.3299999</v>
      </c>
      <c r="AC193" s="71">
        <v>8750</v>
      </c>
      <c r="AD193" s="35">
        <v>188506.87</v>
      </c>
      <c r="AE193" s="23">
        <v>0.95091700000000001</v>
      </c>
      <c r="AF193" s="71">
        <v>157610</v>
      </c>
      <c r="AG193" s="23">
        <v>1.284457</v>
      </c>
      <c r="AH193" s="23">
        <v>-5.0978999999999997E-2</v>
      </c>
      <c r="AI193" s="72">
        <v>0.01</v>
      </c>
      <c r="AJ193" s="73">
        <v>0</v>
      </c>
      <c r="AK193" s="36">
        <v>0.01</v>
      </c>
      <c r="AL193">
        <v>702</v>
      </c>
      <c r="AM193" s="71">
        <v>6</v>
      </c>
      <c r="AN193" s="28">
        <v>421200</v>
      </c>
      <c r="AO193">
        <v>0</v>
      </c>
      <c r="AP193"/>
      <c r="AQ193" s="28">
        <v>0</v>
      </c>
      <c r="AR193" s="28">
        <v>187914</v>
      </c>
      <c r="AS193" s="28">
        <v>609114</v>
      </c>
      <c r="AT193" s="34">
        <v>656185</v>
      </c>
      <c r="AU193" s="34">
        <v>609114</v>
      </c>
      <c r="AV193" s="71">
        <v>471575</v>
      </c>
      <c r="AW193" s="28">
        <v>137539</v>
      </c>
      <c r="AX193" s="74" t="s">
        <v>335</v>
      </c>
      <c r="AY193" s="34">
        <v>22927.7513</v>
      </c>
      <c r="AZ193" s="94">
        <v>494502.7513</v>
      </c>
      <c r="BA193" s="95">
        <v>22927.751300000004</v>
      </c>
      <c r="BB193" s="34"/>
      <c r="BD193" s="38"/>
      <c r="BE193" s="38"/>
      <c r="BF193" s="38"/>
      <c r="BG193" s="38"/>
      <c r="BH193" s="38"/>
      <c r="BI193" s="38"/>
      <c r="BJ193" s="38"/>
    </row>
    <row r="194" spans="1:62" ht="15" x14ac:dyDescent="0.2">
      <c r="A194" s="24" t="s">
        <v>9</v>
      </c>
      <c r="B194" s="24"/>
      <c r="C194" s="29"/>
      <c r="D194" s="29"/>
      <c r="E194" s="29"/>
      <c r="F194" s="29"/>
      <c r="G194" s="22">
        <v>4</v>
      </c>
      <c r="H194">
        <v>115</v>
      </c>
      <c r="I194" s="24">
        <v>168</v>
      </c>
      <c r="J194" s="22" t="s">
        <v>184</v>
      </c>
      <c r="K194" s="69"/>
      <c r="L194" s="70">
        <v>998.62</v>
      </c>
      <c r="M194" s="68"/>
      <c r="N194" s="71">
        <v>198</v>
      </c>
      <c r="O194" s="70">
        <v>59.4</v>
      </c>
      <c r="P194" s="70">
        <v>599.16999999999996</v>
      </c>
      <c r="Q194" s="70">
        <v>0</v>
      </c>
      <c r="R194" s="70">
        <v>0</v>
      </c>
      <c r="S194" s="33">
        <v>0.2</v>
      </c>
      <c r="T194" s="33">
        <v>0</v>
      </c>
      <c r="U194" s="32">
        <v>0</v>
      </c>
      <c r="V194" s="32">
        <v>0</v>
      </c>
      <c r="W194">
        <v>21</v>
      </c>
      <c r="X194" s="97">
        <v>2.102902004766578E-2</v>
      </c>
      <c r="Y194" s="70">
        <v>5.25</v>
      </c>
      <c r="Z194" s="35">
        <v>59.4</v>
      </c>
      <c r="AA194" s="48">
        <v>1063.27</v>
      </c>
      <c r="AB194" s="70">
        <v>1568478141</v>
      </c>
      <c r="AC194" s="71">
        <v>9502</v>
      </c>
      <c r="AD194" s="35">
        <v>165068.21</v>
      </c>
      <c r="AE194" s="23">
        <v>0.832681</v>
      </c>
      <c r="AF194" s="71">
        <v>81362</v>
      </c>
      <c r="AG194" s="23">
        <v>0.66306699999999996</v>
      </c>
      <c r="AH194" s="23">
        <v>0.21820300000000001</v>
      </c>
      <c r="AI194" s="72">
        <v>0.21820300000000001</v>
      </c>
      <c r="AJ194" s="73">
        <v>0</v>
      </c>
      <c r="AK194" s="36">
        <v>0.21820300000000001</v>
      </c>
      <c r="AL194">
        <v>998</v>
      </c>
      <c r="AM194" s="71">
        <v>13</v>
      </c>
      <c r="AN194" s="28">
        <v>1297400</v>
      </c>
      <c r="AO194">
        <v>0</v>
      </c>
      <c r="AQ194" s="28">
        <v>0</v>
      </c>
      <c r="AR194" s="28">
        <v>2673900</v>
      </c>
      <c r="AS194" s="28">
        <v>3971300</v>
      </c>
      <c r="AT194" s="34">
        <v>1276811</v>
      </c>
      <c r="AU194" s="34">
        <v>3971300</v>
      </c>
      <c r="AV194" s="71">
        <v>1829558</v>
      </c>
      <c r="AW194" s="28">
        <v>2141742</v>
      </c>
      <c r="AX194" s="74" t="s">
        <v>335</v>
      </c>
      <c r="AY194" s="34">
        <v>357028.39139999996</v>
      </c>
      <c r="AZ194" s="94">
        <v>2186586.3914000001</v>
      </c>
      <c r="BA194" s="95">
        <v>357028.39140000008</v>
      </c>
      <c r="BB194" s="34"/>
      <c r="BD194" s="38"/>
      <c r="BE194" s="38"/>
      <c r="BF194" s="38"/>
      <c r="BG194" s="38"/>
      <c r="BH194" s="38"/>
      <c r="BI194" s="38"/>
      <c r="BJ194" s="38"/>
    </row>
    <row r="195" spans="1:62" ht="15" x14ac:dyDescent="0.2">
      <c r="A195" s="24" t="s">
        <v>13</v>
      </c>
      <c r="B195" s="24"/>
      <c r="C195" s="29"/>
      <c r="D195" s="29"/>
      <c r="E195" s="29"/>
      <c r="F195" s="29"/>
      <c r="G195" s="22">
        <v>7</v>
      </c>
      <c r="H195">
        <v>108</v>
      </c>
      <c r="I195" s="24">
        <v>169</v>
      </c>
      <c r="J195" s="22" t="s">
        <v>185</v>
      </c>
      <c r="K195" s="69"/>
      <c r="L195" s="70">
        <v>1246.8599999999999</v>
      </c>
      <c r="M195" s="68"/>
      <c r="N195" s="71">
        <v>170</v>
      </c>
      <c r="O195" s="70">
        <v>51</v>
      </c>
      <c r="P195" s="70">
        <v>748.12</v>
      </c>
      <c r="Q195" s="70">
        <v>0</v>
      </c>
      <c r="R195" s="70">
        <v>0</v>
      </c>
      <c r="S195" s="33">
        <v>0.14000000000000001</v>
      </c>
      <c r="T195" s="33">
        <v>0</v>
      </c>
      <c r="U195" s="32">
        <v>0</v>
      </c>
      <c r="V195" s="32">
        <v>0</v>
      </c>
      <c r="W195">
        <v>8</v>
      </c>
      <c r="X195" s="97">
        <v>6.4161172866240004E-3</v>
      </c>
      <c r="Y195" s="70">
        <v>2</v>
      </c>
      <c r="Z195" s="35">
        <v>51</v>
      </c>
      <c r="AA195" s="48">
        <v>1299.8599999999999</v>
      </c>
      <c r="AB195" s="70">
        <v>1171481067.3299999</v>
      </c>
      <c r="AC195" s="71">
        <v>7858</v>
      </c>
      <c r="AD195" s="35">
        <v>149081.32999999999</v>
      </c>
      <c r="AE195" s="23">
        <v>0.75203600000000004</v>
      </c>
      <c r="AF195" s="71">
        <v>86821</v>
      </c>
      <c r="AG195" s="23">
        <v>0.70755599999999996</v>
      </c>
      <c r="AH195" s="23">
        <v>0.26130799999999998</v>
      </c>
      <c r="AI195" s="72">
        <v>0.26130799999999998</v>
      </c>
      <c r="AJ195" s="73">
        <v>0</v>
      </c>
      <c r="AK195" s="36">
        <v>0.26130799999999998</v>
      </c>
      <c r="AL195">
        <v>0</v>
      </c>
      <c r="AM195" s="96">
        <v>0</v>
      </c>
      <c r="AN195" s="28">
        <v>0</v>
      </c>
      <c r="AO195">
        <v>437</v>
      </c>
      <c r="AP195">
        <v>4</v>
      </c>
      <c r="AQ195" s="28">
        <v>174800</v>
      </c>
      <c r="AR195" s="28">
        <v>3914625</v>
      </c>
      <c r="AS195" s="28">
        <v>4089425</v>
      </c>
      <c r="AT195" s="34">
        <v>5356542</v>
      </c>
      <c r="AU195" s="34">
        <v>4089425</v>
      </c>
      <c r="AV195" s="71">
        <v>4990532</v>
      </c>
      <c r="AW195" s="28">
        <v>901107</v>
      </c>
      <c r="AX195" s="74" t="s">
        <v>334</v>
      </c>
      <c r="AY195" s="34">
        <v>0</v>
      </c>
      <c r="AZ195" s="94">
        <v>4990532</v>
      </c>
      <c r="BA195" s="95">
        <v>0</v>
      </c>
      <c r="BB195" s="34"/>
      <c r="BD195" s="38"/>
      <c r="BE195" s="38"/>
      <c r="BF195" s="38"/>
      <c r="BG195" s="38"/>
      <c r="BH195" s="38"/>
      <c r="BI195" s="38"/>
      <c r="BJ195" s="38"/>
    </row>
    <row r="196" spans="1:62" x14ac:dyDescent="0.15">
      <c r="AG196" s="28"/>
    </row>
    <row r="197" spans="1:62" ht="15.75" customHeight="1" x14ac:dyDescent="0.15">
      <c r="A197" s="24"/>
      <c r="B197" s="24"/>
      <c r="C197" s="29"/>
      <c r="D197" s="29"/>
      <c r="E197" s="29"/>
      <c r="G197" s="30"/>
      <c r="H197" s="24"/>
      <c r="J197" s="69"/>
      <c r="K197" s="30"/>
      <c r="L197" s="31"/>
      <c r="M197" s="32"/>
      <c r="N197" s="30"/>
      <c r="O197" s="33"/>
      <c r="P197" s="33"/>
      <c r="Q197" s="34"/>
      <c r="R197" s="34"/>
      <c r="S197" s="30"/>
      <c r="T197" s="35"/>
      <c r="U197" s="48"/>
      <c r="V197" s="30"/>
      <c r="W197" s="30"/>
      <c r="X197" s="30"/>
      <c r="Y197" s="35"/>
      <c r="Z197" s="23"/>
      <c r="AA197" s="30"/>
      <c r="AB197" s="23"/>
      <c r="AC197" s="23"/>
      <c r="AD197" s="72"/>
      <c r="AE197" s="73"/>
      <c r="AF197" s="36"/>
      <c r="AG197" s="30"/>
      <c r="AH197" s="30"/>
      <c r="AI197" s="48"/>
      <c r="AJ197" s="28"/>
      <c r="AK197" s="28"/>
      <c r="AL197" s="28"/>
      <c r="AM197" s="28"/>
      <c r="AN197" s="28"/>
      <c r="AO197" s="28"/>
      <c r="AP197" s="28"/>
      <c r="AQ197" s="34"/>
      <c r="AR197" s="34"/>
      <c r="AS197" s="34"/>
      <c r="AT197" s="34"/>
      <c r="AU197" s="34"/>
      <c r="AV197" s="34"/>
      <c r="AW197" s="37"/>
      <c r="AX197" s="34"/>
      <c r="AY197" s="38"/>
      <c r="BA197" s="38"/>
      <c r="BB197" s="38"/>
      <c r="BF197" s="38"/>
      <c r="BG197" s="38"/>
      <c r="BH197" s="38"/>
      <c r="BI197" s="38"/>
      <c r="BJ197" s="38"/>
    </row>
    <row r="198" spans="1:62" x14ac:dyDescent="0.15">
      <c r="K198" s="48"/>
      <c r="L198" s="48"/>
      <c r="M198" s="48"/>
      <c r="U198" s="48"/>
      <c r="AG198" s="28"/>
    </row>
    <row r="199" spans="1:62" x14ac:dyDescent="0.15">
      <c r="K199" s="48"/>
      <c r="L199" s="48"/>
      <c r="M199" s="48"/>
      <c r="U199" s="48"/>
      <c r="AG199" s="28"/>
    </row>
    <row r="200" spans="1:62" x14ac:dyDescent="0.15">
      <c r="K200" s="48"/>
      <c r="L200" s="48"/>
      <c r="M200" s="48"/>
      <c r="U200" s="48"/>
      <c r="AG200" s="28"/>
    </row>
    <row r="201" spans="1:62" x14ac:dyDescent="0.15">
      <c r="K201" s="48"/>
      <c r="L201" s="48"/>
      <c r="M201" s="48"/>
      <c r="U201" s="48"/>
    </row>
    <row r="202" spans="1:62" x14ac:dyDescent="0.15">
      <c r="K202" s="48"/>
      <c r="L202" s="48"/>
      <c r="M202" s="48"/>
      <c r="U202" s="48"/>
    </row>
    <row r="203" spans="1:62" x14ac:dyDescent="0.15">
      <c r="K203" s="48"/>
      <c r="L203" s="48"/>
      <c r="M203" s="48"/>
      <c r="U203" s="48"/>
    </row>
    <row r="204" spans="1:62" x14ac:dyDescent="0.15">
      <c r="K204" s="48"/>
      <c r="L204" s="48"/>
      <c r="M204" s="48"/>
      <c r="U204" s="48"/>
    </row>
    <row r="205" spans="1:62" x14ac:dyDescent="0.15">
      <c r="K205" s="48"/>
      <c r="L205" s="48"/>
      <c r="M205" s="48"/>
      <c r="U205" s="48"/>
    </row>
    <row r="206" spans="1:62" x14ac:dyDescent="0.15">
      <c r="K206" s="48"/>
      <c r="L206" s="48"/>
      <c r="M206" s="48"/>
      <c r="U206" s="48"/>
    </row>
    <row r="207" spans="1:62" x14ac:dyDescent="0.15">
      <c r="K207" s="48"/>
      <c r="L207" s="48"/>
      <c r="M207" s="48"/>
      <c r="U207" s="48"/>
    </row>
    <row r="208" spans="1:62" x14ac:dyDescent="0.15">
      <c r="K208" s="48"/>
      <c r="L208" s="48"/>
      <c r="M208" s="48"/>
      <c r="U208" s="48"/>
    </row>
    <row r="209" spans="11:21" x14ac:dyDescent="0.15">
      <c r="K209" s="48"/>
      <c r="L209" s="48"/>
      <c r="M209" s="48"/>
      <c r="U209" s="48"/>
    </row>
    <row r="210" spans="11:21" x14ac:dyDescent="0.15">
      <c r="K210" s="48"/>
      <c r="L210" s="48"/>
      <c r="M210" s="48"/>
    </row>
    <row r="211" spans="11:21" x14ac:dyDescent="0.15">
      <c r="K211" s="48"/>
      <c r="L211" s="48"/>
      <c r="M211" s="48"/>
    </row>
    <row r="212" spans="11:21" x14ac:dyDescent="0.15">
      <c r="K212" s="48"/>
      <c r="L212" s="48"/>
      <c r="M212" s="48"/>
    </row>
    <row r="213" spans="11:21" x14ac:dyDescent="0.15">
      <c r="K213" s="48"/>
      <c r="L213" s="48"/>
      <c r="M213" s="48"/>
    </row>
    <row r="214" spans="11:21" x14ac:dyDescent="0.15">
      <c r="K214" s="48"/>
      <c r="L214" s="48"/>
      <c r="M214" s="48"/>
    </row>
    <row r="215" spans="11:21" x14ac:dyDescent="0.15">
      <c r="K215" s="48"/>
      <c r="L215" s="48"/>
      <c r="M215" s="48"/>
    </row>
    <row r="216" spans="11:21" x14ac:dyDescent="0.15">
      <c r="K216" s="48"/>
      <c r="L216" s="48"/>
      <c r="M216" s="48"/>
    </row>
    <row r="217" spans="11:21" x14ac:dyDescent="0.15">
      <c r="K217" s="48"/>
      <c r="L217" s="48"/>
      <c r="M217" s="48"/>
    </row>
    <row r="218" spans="11:21" x14ac:dyDescent="0.15">
      <c r="K218" s="48"/>
      <c r="L218" s="48"/>
      <c r="M218" s="48"/>
    </row>
    <row r="219" spans="11:21" x14ac:dyDescent="0.15">
      <c r="K219" s="48"/>
      <c r="L219" s="48"/>
      <c r="M219" s="48"/>
    </row>
    <row r="220" spans="11:21" x14ac:dyDescent="0.15">
      <c r="K220" s="48"/>
      <c r="L220" s="48"/>
      <c r="M220" s="48"/>
    </row>
    <row r="221" spans="11:21" x14ac:dyDescent="0.15">
      <c r="K221" s="48"/>
      <c r="L221" s="48"/>
      <c r="M221" s="48"/>
    </row>
    <row r="222" spans="11:21" x14ac:dyDescent="0.15">
      <c r="K222" s="48"/>
      <c r="L222" s="48"/>
      <c r="M222" s="48"/>
    </row>
    <row r="223" spans="11:21" x14ac:dyDescent="0.15">
      <c r="K223" s="48"/>
      <c r="L223" s="48"/>
      <c r="M223" s="48"/>
    </row>
    <row r="224" spans="11:21" x14ac:dyDescent="0.15">
      <c r="K224" s="48"/>
      <c r="L224" s="48"/>
      <c r="M224" s="48"/>
    </row>
    <row r="225" spans="11:13" x14ac:dyDescent="0.15">
      <c r="K225" s="48"/>
      <c r="L225" s="48"/>
      <c r="M225" s="48"/>
    </row>
    <row r="226" spans="11:13" x14ac:dyDescent="0.15">
      <c r="K226" s="48"/>
      <c r="L226" s="48"/>
      <c r="M226" s="48"/>
    </row>
    <row r="227" spans="11:13" x14ac:dyDescent="0.15">
      <c r="K227" s="48"/>
      <c r="L227" s="48"/>
      <c r="M227" s="48"/>
    </row>
    <row r="228" spans="11:13" x14ac:dyDescent="0.15">
      <c r="K228" s="48"/>
      <c r="L228" s="48"/>
      <c r="M228" s="48"/>
    </row>
    <row r="229" spans="11:13" x14ac:dyDescent="0.15">
      <c r="K229" s="48"/>
      <c r="L229" s="48"/>
      <c r="M229" s="48"/>
    </row>
    <row r="230" spans="11:13" x14ac:dyDescent="0.15">
      <c r="K230" s="48"/>
      <c r="L230" s="48"/>
      <c r="M230" s="48"/>
    </row>
    <row r="231" spans="11:13" x14ac:dyDescent="0.15">
      <c r="K231" s="48"/>
      <c r="L231" s="48"/>
      <c r="M231" s="48"/>
    </row>
    <row r="232" spans="11:13" x14ac:dyDescent="0.15">
      <c r="K232" s="48"/>
      <c r="L232" s="48"/>
      <c r="M232" s="48"/>
    </row>
    <row r="233" spans="11:13" x14ac:dyDescent="0.15">
      <c r="K233" s="48"/>
      <c r="L233" s="48"/>
      <c r="M233" s="48"/>
    </row>
    <row r="234" spans="11:13" x14ac:dyDescent="0.15">
      <c r="K234" s="48"/>
      <c r="L234" s="48"/>
      <c r="M234" s="48"/>
    </row>
    <row r="235" spans="11:13" x14ac:dyDescent="0.15">
      <c r="K235" s="48"/>
      <c r="L235" s="48"/>
      <c r="M235" s="48"/>
    </row>
    <row r="236" spans="11:13" x14ac:dyDescent="0.15">
      <c r="K236" s="48"/>
      <c r="L236" s="48"/>
      <c r="M236" s="48"/>
    </row>
    <row r="237" spans="11:13" x14ac:dyDescent="0.15">
      <c r="K237" s="48"/>
      <c r="L237" s="48"/>
      <c r="M237" s="48"/>
    </row>
    <row r="238" spans="11:13" x14ac:dyDescent="0.15">
      <c r="K238" s="48"/>
      <c r="L238" s="48"/>
      <c r="M238" s="48"/>
    </row>
    <row r="239" spans="11:13" x14ac:dyDescent="0.15">
      <c r="K239" s="48"/>
      <c r="L239" s="48"/>
      <c r="M239" s="48"/>
    </row>
    <row r="240" spans="11:13" x14ac:dyDescent="0.15">
      <c r="K240" s="48"/>
      <c r="L240" s="48"/>
      <c r="M240" s="48"/>
    </row>
    <row r="241" spans="11:13" x14ac:dyDescent="0.15">
      <c r="K241" s="48"/>
      <c r="L241" s="48"/>
      <c r="M241" s="48"/>
    </row>
    <row r="242" spans="11:13" x14ac:dyDescent="0.15">
      <c r="K242" s="48"/>
      <c r="L242" s="48"/>
      <c r="M242" s="48"/>
    </row>
    <row r="243" spans="11:13" x14ac:dyDescent="0.15">
      <c r="K243" s="48"/>
      <c r="L243" s="48"/>
      <c r="M243" s="48"/>
    </row>
    <row r="244" spans="11:13" x14ac:dyDescent="0.15">
      <c r="K244" s="48"/>
      <c r="L244" s="48"/>
      <c r="M244" s="48"/>
    </row>
    <row r="245" spans="11:13" x14ac:dyDescent="0.15">
      <c r="K245" s="48"/>
      <c r="L245" s="48"/>
      <c r="M245" s="48"/>
    </row>
    <row r="246" spans="11:13" x14ac:dyDescent="0.15">
      <c r="K246" s="48"/>
      <c r="L246" s="48"/>
      <c r="M246" s="48"/>
    </row>
    <row r="247" spans="11:13" x14ac:dyDescent="0.15">
      <c r="K247" s="48"/>
      <c r="L247" s="48"/>
      <c r="M247" s="48"/>
    </row>
    <row r="248" spans="11:13" x14ac:dyDescent="0.15">
      <c r="K248" s="48"/>
      <c r="L248" s="48"/>
      <c r="M248" s="48"/>
    </row>
    <row r="249" spans="11:13" x14ac:dyDescent="0.15">
      <c r="K249" s="48"/>
      <c r="L249" s="48"/>
      <c r="M249" s="48"/>
    </row>
    <row r="250" spans="11:13" x14ac:dyDescent="0.15">
      <c r="K250" s="48"/>
      <c r="L250" s="48"/>
      <c r="M250" s="48"/>
    </row>
    <row r="251" spans="11:13" x14ac:dyDescent="0.15">
      <c r="K251" s="48"/>
      <c r="L251" s="48"/>
      <c r="M251" s="48"/>
    </row>
    <row r="252" spans="11:13" x14ac:dyDescent="0.15">
      <c r="K252" s="48"/>
      <c r="L252" s="48"/>
      <c r="M252" s="48"/>
    </row>
    <row r="253" spans="11:13" x14ac:dyDescent="0.15">
      <c r="K253" s="48"/>
      <c r="L253" s="48"/>
      <c r="M253" s="48"/>
    </row>
    <row r="254" spans="11:13" x14ac:dyDescent="0.15">
      <c r="K254" s="48"/>
      <c r="L254" s="48"/>
      <c r="M254" s="48"/>
    </row>
    <row r="255" spans="11:13" x14ac:dyDescent="0.15">
      <c r="K255" s="48"/>
      <c r="L255" s="48"/>
      <c r="M255" s="48"/>
    </row>
    <row r="256" spans="11:13" x14ac:dyDescent="0.15">
      <c r="K256" s="48"/>
      <c r="L256" s="48"/>
      <c r="M256" s="48"/>
    </row>
    <row r="257" spans="11:13" x14ac:dyDescent="0.15">
      <c r="K257" s="48"/>
      <c r="L257" s="48"/>
      <c r="M257" s="48"/>
    </row>
    <row r="258" spans="11:13" x14ac:dyDescent="0.15">
      <c r="K258" s="48"/>
      <c r="L258" s="48"/>
      <c r="M258" s="48"/>
    </row>
    <row r="259" spans="11:13" x14ac:dyDescent="0.15">
      <c r="K259" s="48"/>
      <c r="L259" s="48"/>
      <c r="M259" s="48"/>
    </row>
    <row r="260" spans="11:13" x14ac:dyDescent="0.15">
      <c r="K260" s="48"/>
      <c r="L260" s="48"/>
      <c r="M260" s="48"/>
    </row>
    <row r="261" spans="11:13" x14ac:dyDescent="0.15">
      <c r="K261" s="48"/>
      <c r="L261" s="48"/>
      <c r="M261" s="48"/>
    </row>
    <row r="262" spans="11:13" x14ac:dyDescent="0.15">
      <c r="K262" s="48"/>
      <c r="L262" s="48"/>
      <c r="M262" s="48"/>
    </row>
    <row r="263" spans="11:13" x14ac:dyDescent="0.15">
      <c r="K263" s="48"/>
      <c r="L263" s="48"/>
      <c r="M263" s="48"/>
    </row>
    <row r="264" spans="11:13" x14ac:dyDescent="0.15">
      <c r="K264" s="48"/>
      <c r="L264" s="48"/>
      <c r="M264" s="48"/>
    </row>
    <row r="265" spans="11:13" x14ac:dyDescent="0.15">
      <c r="K265" s="48"/>
      <c r="L265" s="48"/>
      <c r="M265" s="48"/>
    </row>
    <row r="266" spans="11:13" x14ac:dyDescent="0.15">
      <c r="K266" s="48"/>
      <c r="L266" s="48"/>
      <c r="M266" s="48"/>
    </row>
    <row r="267" spans="11:13" x14ac:dyDescent="0.15">
      <c r="K267" s="48"/>
      <c r="L267" s="48"/>
      <c r="M267" s="48"/>
    </row>
    <row r="268" spans="11:13" x14ac:dyDescent="0.15">
      <c r="K268" s="48"/>
      <c r="L268" s="48"/>
      <c r="M268" s="48"/>
    </row>
    <row r="269" spans="11:13" x14ac:dyDescent="0.15">
      <c r="K269" s="48"/>
      <c r="L269" s="48"/>
      <c r="M269" s="48"/>
    </row>
    <row r="270" spans="11:13" x14ac:dyDescent="0.15">
      <c r="K270" s="48"/>
      <c r="L270" s="48"/>
      <c r="M270" s="48"/>
    </row>
    <row r="271" spans="11:13" x14ac:dyDescent="0.15">
      <c r="K271" s="48"/>
      <c r="L271" s="48"/>
      <c r="M271" s="48"/>
    </row>
    <row r="272" spans="11:13" x14ac:dyDescent="0.15">
      <c r="K272" s="48"/>
      <c r="L272" s="48"/>
      <c r="M272" s="48"/>
    </row>
    <row r="273" spans="11:13" x14ac:dyDescent="0.15">
      <c r="K273" s="48"/>
      <c r="L273" s="48"/>
      <c r="M273" s="48"/>
    </row>
    <row r="274" spans="11:13" x14ac:dyDescent="0.15">
      <c r="K274" s="48"/>
      <c r="L274" s="48"/>
      <c r="M274" s="48"/>
    </row>
    <row r="275" spans="11:13" x14ac:dyDescent="0.15">
      <c r="K275" s="48"/>
      <c r="L275" s="48"/>
      <c r="M275" s="48"/>
    </row>
    <row r="276" spans="11:13" x14ac:dyDescent="0.15">
      <c r="K276" s="48"/>
      <c r="L276" s="48"/>
      <c r="M276" s="48"/>
    </row>
    <row r="277" spans="11:13" x14ac:dyDescent="0.15">
      <c r="K277" s="48"/>
      <c r="L277" s="48"/>
      <c r="M277" s="48"/>
    </row>
    <row r="278" spans="11:13" x14ac:dyDescent="0.15">
      <c r="K278" s="48"/>
      <c r="L278" s="48"/>
      <c r="M278" s="48"/>
    </row>
    <row r="279" spans="11:13" x14ac:dyDescent="0.15">
      <c r="K279" s="48"/>
      <c r="L279" s="48"/>
      <c r="M279" s="48"/>
    </row>
    <row r="280" spans="11:13" x14ac:dyDescent="0.15">
      <c r="K280" s="48"/>
      <c r="L280" s="48"/>
      <c r="M280" s="48"/>
    </row>
    <row r="281" spans="11:13" x14ac:dyDescent="0.15">
      <c r="K281" s="48"/>
      <c r="L281" s="48"/>
      <c r="M281" s="48"/>
    </row>
    <row r="282" spans="11:13" x14ac:dyDescent="0.15">
      <c r="K282" s="48"/>
      <c r="L282" s="48"/>
      <c r="M282" s="48"/>
    </row>
    <row r="283" spans="11:13" x14ac:dyDescent="0.15">
      <c r="K283" s="48"/>
      <c r="L283" s="48"/>
      <c r="M283" s="48"/>
    </row>
    <row r="284" spans="11:13" x14ac:dyDescent="0.15">
      <c r="K284" s="48"/>
      <c r="L284" s="48"/>
      <c r="M284" s="48"/>
    </row>
    <row r="285" spans="11:13" x14ac:dyDescent="0.15">
      <c r="K285" s="48"/>
      <c r="L285" s="48"/>
      <c r="M285" s="48"/>
    </row>
    <row r="286" spans="11:13" x14ac:dyDescent="0.15">
      <c r="K286" s="48"/>
      <c r="L286" s="48"/>
      <c r="M286" s="48"/>
    </row>
    <row r="287" spans="11:13" x14ac:dyDescent="0.15">
      <c r="K287" s="48"/>
      <c r="L287" s="48"/>
      <c r="M287" s="48"/>
    </row>
    <row r="288" spans="11:13" x14ac:dyDescent="0.15">
      <c r="K288" s="48"/>
      <c r="L288" s="48"/>
      <c r="M288" s="48"/>
    </row>
    <row r="289" spans="11:13" x14ac:dyDescent="0.15">
      <c r="K289" s="48"/>
      <c r="L289" s="48"/>
      <c r="M289" s="48"/>
    </row>
    <row r="290" spans="11:13" x14ac:dyDescent="0.15">
      <c r="K290" s="48"/>
      <c r="L290" s="48"/>
      <c r="M290" s="48"/>
    </row>
    <row r="291" spans="11:13" x14ac:dyDescent="0.15">
      <c r="K291" s="48"/>
      <c r="L291" s="48"/>
      <c r="M291" s="48"/>
    </row>
    <row r="292" spans="11:13" x14ac:dyDescent="0.15">
      <c r="K292" s="48"/>
      <c r="L292" s="48"/>
      <c r="M292" s="48"/>
    </row>
    <row r="293" spans="11:13" x14ac:dyDescent="0.15">
      <c r="K293" s="48"/>
      <c r="L293" s="48"/>
      <c r="M293" s="48"/>
    </row>
    <row r="294" spans="11:13" x14ac:dyDescent="0.15">
      <c r="K294" s="48"/>
      <c r="L294" s="48"/>
      <c r="M294" s="48"/>
    </row>
    <row r="295" spans="11:13" x14ac:dyDescent="0.15">
      <c r="K295" s="48"/>
      <c r="L295" s="48"/>
      <c r="M295" s="48"/>
    </row>
    <row r="296" spans="11:13" x14ac:dyDescent="0.15">
      <c r="K296" s="48"/>
      <c r="L296" s="48"/>
      <c r="M296" s="48"/>
    </row>
    <row r="297" spans="11:13" x14ac:dyDescent="0.15">
      <c r="K297" s="48"/>
      <c r="L297" s="48"/>
      <c r="M297" s="48"/>
    </row>
    <row r="298" spans="11:13" x14ac:dyDescent="0.15">
      <c r="K298" s="48"/>
      <c r="L298" s="48"/>
      <c r="M298" s="48"/>
    </row>
    <row r="299" spans="11:13" x14ac:dyDescent="0.15">
      <c r="K299" s="48"/>
      <c r="L299" s="48"/>
      <c r="M299" s="48"/>
    </row>
    <row r="300" spans="11:13" x14ac:dyDescent="0.15">
      <c r="K300" s="48"/>
      <c r="L300" s="48"/>
      <c r="M300" s="48"/>
    </row>
    <row r="301" spans="11:13" x14ac:dyDescent="0.15">
      <c r="K301" s="48"/>
      <c r="L301" s="48"/>
      <c r="M301" s="48"/>
    </row>
    <row r="302" spans="11:13" x14ac:dyDescent="0.15">
      <c r="K302" s="48"/>
      <c r="L302" s="48"/>
      <c r="M302" s="48"/>
    </row>
    <row r="303" spans="11:13" x14ac:dyDescent="0.15">
      <c r="K303" s="48"/>
      <c r="L303" s="48"/>
      <c r="M303" s="48"/>
    </row>
    <row r="304" spans="11:13" x14ac:dyDescent="0.15">
      <c r="K304" s="48"/>
      <c r="L304" s="48"/>
      <c r="M304" s="48"/>
    </row>
    <row r="305" spans="11:13" x14ac:dyDescent="0.15">
      <c r="K305" s="48"/>
      <c r="L305" s="48"/>
      <c r="M305" s="48"/>
    </row>
    <row r="306" spans="11:13" x14ac:dyDescent="0.15">
      <c r="K306" s="48"/>
      <c r="L306" s="48"/>
      <c r="M306" s="48"/>
    </row>
    <row r="307" spans="11:13" x14ac:dyDescent="0.15">
      <c r="K307" s="48"/>
      <c r="L307" s="48"/>
      <c r="M307" s="48"/>
    </row>
    <row r="308" spans="11:13" x14ac:dyDescent="0.15">
      <c r="K308" s="48"/>
      <c r="L308" s="48"/>
      <c r="M308" s="48"/>
    </row>
    <row r="309" spans="11:13" x14ac:dyDescent="0.15">
      <c r="K309" s="48"/>
      <c r="L309" s="48"/>
      <c r="M309" s="48"/>
    </row>
    <row r="310" spans="11:13" x14ac:dyDescent="0.15">
      <c r="K310" s="48"/>
      <c r="L310" s="48"/>
      <c r="M310" s="48"/>
    </row>
    <row r="311" spans="11:13" x14ac:dyDescent="0.15">
      <c r="K311" s="48"/>
      <c r="L311" s="48"/>
      <c r="M311" s="48"/>
    </row>
    <row r="312" spans="11:13" x14ac:dyDescent="0.15">
      <c r="K312" s="48"/>
      <c r="L312" s="48"/>
      <c r="M312" s="48"/>
    </row>
    <row r="313" spans="11:13" x14ac:dyDescent="0.15">
      <c r="K313" s="48"/>
      <c r="L313" s="48"/>
      <c r="M313" s="48"/>
    </row>
    <row r="314" spans="11:13" x14ac:dyDescent="0.15">
      <c r="K314" s="48"/>
      <c r="L314" s="48"/>
      <c r="M314" s="48"/>
    </row>
    <row r="315" spans="11:13" x14ac:dyDescent="0.15">
      <c r="K315" s="48"/>
      <c r="L315" s="48"/>
      <c r="M315" s="48"/>
    </row>
    <row r="316" spans="11:13" x14ac:dyDescent="0.15">
      <c r="K316" s="48"/>
      <c r="L316" s="48"/>
      <c r="M316" s="48"/>
    </row>
    <row r="317" spans="11:13" x14ac:dyDescent="0.15">
      <c r="K317" s="48"/>
      <c r="L317" s="48"/>
      <c r="M317" s="48"/>
    </row>
    <row r="318" spans="11:13" x14ac:dyDescent="0.15">
      <c r="K318" s="48"/>
      <c r="L318" s="48"/>
      <c r="M318" s="48"/>
    </row>
    <row r="319" spans="11:13" x14ac:dyDescent="0.15">
      <c r="K319" s="48"/>
      <c r="L319" s="48"/>
      <c r="M319" s="48"/>
    </row>
    <row r="320" spans="11:13" x14ac:dyDescent="0.15">
      <c r="K320" s="48"/>
      <c r="L320" s="48"/>
      <c r="M320" s="48"/>
    </row>
    <row r="321" spans="11:13" x14ac:dyDescent="0.15">
      <c r="K321" s="48"/>
      <c r="L321" s="48"/>
      <c r="M321" s="48"/>
    </row>
    <row r="322" spans="11:13" x14ac:dyDescent="0.15">
      <c r="K322" s="48"/>
      <c r="L322" s="48"/>
      <c r="M322" s="48"/>
    </row>
    <row r="323" spans="11:13" x14ac:dyDescent="0.15">
      <c r="K323" s="48"/>
      <c r="L323" s="48"/>
      <c r="M323" s="48"/>
    </row>
    <row r="324" spans="11:13" x14ac:dyDescent="0.15">
      <c r="K324" s="48"/>
      <c r="L324" s="48"/>
      <c r="M324" s="48"/>
    </row>
    <row r="325" spans="11:13" x14ac:dyDescent="0.15">
      <c r="K325" s="48"/>
      <c r="L325" s="48"/>
      <c r="M325" s="48"/>
    </row>
    <row r="326" spans="11:13" x14ac:dyDescent="0.15">
      <c r="K326" s="48"/>
      <c r="L326" s="48"/>
      <c r="M326" s="48"/>
    </row>
    <row r="327" spans="11:13" x14ac:dyDescent="0.15">
      <c r="K327" s="48"/>
      <c r="L327" s="48"/>
      <c r="M327" s="48"/>
    </row>
    <row r="328" spans="11:13" x14ac:dyDescent="0.15">
      <c r="K328" s="48"/>
      <c r="L328" s="48"/>
      <c r="M328" s="48"/>
    </row>
    <row r="329" spans="11:13" x14ac:dyDescent="0.15">
      <c r="K329" s="48"/>
      <c r="L329" s="48"/>
      <c r="M329" s="48"/>
    </row>
    <row r="330" spans="11:13" x14ac:dyDescent="0.15">
      <c r="K330" s="48"/>
      <c r="L330" s="48"/>
      <c r="M330" s="48"/>
    </row>
    <row r="331" spans="11:13" x14ac:dyDescent="0.15">
      <c r="K331" s="48"/>
      <c r="L331" s="48"/>
      <c r="M331" s="48"/>
    </row>
    <row r="332" spans="11:13" x14ac:dyDescent="0.15">
      <c r="K332" s="48"/>
      <c r="L332" s="48"/>
      <c r="M332" s="48"/>
    </row>
    <row r="333" spans="11:13" x14ac:dyDescent="0.15">
      <c r="K333" s="48"/>
      <c r="L333" s="48"/>
      <c r="M333" s="48"/>
    </row>
    <row r="334" spans="11:13" x14ac:dyDescent="0.15">
      <c r="K334" s="48"/>
      <c r="L334" s="48"/>
      <c r="M334" s="48"/>
    </row>
    <row r="335" spans="11:13" x14ac:dyDescent="0.15">
      <c r="K335" s="48"/>
      <c r="L335" s="48"/>
      <c r="M335" s="48"/>
    </row>
    <row r="336" spans="11:13" x14ac:dyDescent="0.15">
      <c r="K336" s="48"/>
      <c r="L336" s="48"/>
      <c r="M336" s="48"/>
    </row>
    <row r="337" spans="11:13" x14ac:dyDescent="0.15">
      <c r="K337" s="48"/>
      <c r="L337" s="48"/>
      <c r="M337" s="48"/>
    </row>
    <row r="338" spans="11:13" x14ac:dyDescent="0.15">
      <c r="K338" s="48"/>
      <c r="L338" s="48"/>
      <c r="M338" s="48"/>
    </row>
    <row r="339" spans="11:13" x14ac:dyDescent="0.15">
      <c r="K339" s="48"/>
      <c r="L339" s="48"/>
      <c r="M339" s="48"/>
    </row>
    <row r="340" spans="11:13" x14ac:dyDescent="0.15">
      <c r="K340" s="48"/>
      <c r="L340" s="48"/>
      <c r="M340" s="48"/>
    </row>
    <row r="341" spans="11:13" x14ac:dyDescent="0.15">
      <c r="K341" s="48"/>
      <c r="L341" s="48"/>
      <c r="M341" s="48"/>
    </row>
    <row r="342" spans="11:13" x14ac:dyDescent="0.15">
      <c r="K342" s="48"/>
      <c r="L342" s="48"/>
      <c r="M342" s="48"/>
    </row>
    <row r="343" spans="11:13" x14ac:dyDescent="0.15">
      <c r="K343" s="48"/>
      <c r="L343" s="48"/>
      <c r="M343" s="48"/>
    </row>
    <row r="344" spans="11:13" x14ac:dyDescent="0.15">
      <c r="K344" s="48"/>
      <c r="L344" s="48"/>
      <c r="M344" s="48"/>
    </row>
    <row r="345" spans="11:13" x14ac:dyDescent="0.15">
      <c r="K345" s="48"/>
      <c r="L345" s="48"/>
      <c r="M345" s="48"/>
    </row>
    <row r="346" spans="11:13" x14ac:dyDescent="0.15">
      <c r="K346" s="48"/>
      <c r="L346" s="48"/>
      <c r="M346" s="48"/>
    </row>
    <row r="347" spans="11:13" x14ac:dyDescent="0.15">
      <c r="K347" s="48"/>
      <c r="L347" s="48"/>
      <c r="M347" s="48"/>
    </row>
    <row r="348" spans="11:13" x14ac:dyDescent="0.15">
      <c r="K348" s="48"/>
      <c r="L348" s="48"/>
      <c r="M348" s="48"/>
    </row>
    <row r="349" spans="11:13" x14ac:dyDescent="0.15">
      <c r="K349" s="48"/>
      <c r="L349" s="48"/>
      <c r="M349" s="48"/>
    </row>
    <row r="350" spans="11:13" x14ac:dyDescent="0.15">
      <c r="K350" s="48"/>
      <c r="L350" s="48"/>
      <c r="M350" s="48"/>
    </row>
    <row r="351" spans="11:13" x14ac:dyDescent="0.15">
      <c r="K351" s="48"/>
      <c r="L351" s="48"/>
      <c r="M351" s="48"/>
    </row>
    <row r="352" spans="11:13" x14ac:dyDescent="0.15">
      <c r="K352" s="48"/>
      <c r="L352" s="48"/>
      <c r="M352" s="48"/>
    </row>
    <row r="353" spans="11:13" x14ac:dyDescent="0.15">
      <c r="K353" s="48"/>
      <c r="L353" s="48"/>
      <c r="M353" s="48"/>
    </row>
    <row r="354" spans="11:13" x14ac:dyDescent="0.15">
      <c r="K354" s="48"/>
      <c r="L354" s="48"/>
      <c r="M354" s="48"/>
    </row>
    <row r="355" spans="11:13" x14ac:dyDescent="0.15">
      <c r="K355" s="48"/>
      <c r="L355" s="48"/>
      <c r="M355" s="48"/>
    </row>
    <row r="356" spans="11:13" x14ac:dyDescent="0.15">
      <c r="K356" s="48"/>
      <c r="L356" s="48"/>
      <c r="M356" s="48"/>
    </row>
    <row r="357" spans="11:13" x14ac:dyDescent="0.15">
      <c r="K357" s="48"/>
      <c r="L357" s="48"/>
      <c r="M357" s="48"/>
    </row>
    <row r="358" spans="11:13" x14ac:dyDescent="0.15">
      <c r="K358" s="48"/>
      <c r="L358" s="48"/>
      <c r="M358" s="48"/>
    </row>
    <row r="359" spans="11:13" x14ac:dyDescent="0.15">
      <c r="K359" s="48"/>
      <c r="L359" s="48"/>
      <c r="M359" s="48"/>
    </row>
    <row r="360" spans="11:13" x14ac:dyDescent="0.15">
      <c r="K360" s="48"/>
      <c r="L360" s="48"/>
      <c r="M360" s="48"/>
    </row>
    <row r="361" spans="11:13" x14ac:dyDescent="0.15">
      <c r="K361" s="48"/>
      <c r="L361" s="48"/>
      <c r="M361" s="48"/>
    </row>
    <row r="362" spans="11:13" x14ac:dyDescent="0.15">
      <c r="K362" s="48"/>
      <c r="L362" s="48"/>
      <c r="M362" s="48"/>
    </row>
    <row r="363" spans="11:13" x14ac:dyDescent="0.15">
      <c r="K363" s="48"/>
      <c r="L363" s="48"/>
      <c r="M363" s="4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190"/>
  <sheetViews>
    <sheetView zoomScale="90" zoomScaleNormal="90" workbookViewId="0">
      <selection sqref="A1:XFD1048576"/>
    </sheetView>
  </sheetViews>
  <sheetFormatPr baseColWidth="10" defaultColWidth="9.1640625" defaultRowHeight="16.5" customHeight="1" x14ac:dyDescent="0.15"/>
  <cols>
    <col min="1" max="1" width="5.1640625" style="40" customWidth="1"/>
    <col min="2" max="2" width="14.5" style="40" bestFit="1" customWidth="1"/>
    <col min="3" max="3" width="9.5" style="42" bestFit="1" customWidth="1"/>
    <col min="4" max="4" width="12.1640625" style="42" bestFit="1" customWidth="1"/>
    <col min="5" max="5" width="7.1640625" style="42" customWidth="1"/>
    <col min="6" max="6" width="15.6640625" style="42" customWidth="1"/>
    <col min="7" max="7" width="9.6640625" style="42" bestFit="1" customWidth="1"/>
    <col min="8" max="8" width="7.83203125" style="42" customWidth="1"/>
    <col min="9" max="9" width="10.1640625" style="42" customWidth="1"/>
    <col min="10" max="10" width="15.5" style="43" customWidth="1"/>
    <col min="11" max="11" width="13.33203125" style="44" customWidth="1"/>
    <col min="12" max="12" width="12" style="42" customWidth="1"/>
    <col min="13" max="14" width="15.5" style="42" customWidth="1"/>
    <col min="15" max="15" width="16.6640625" style="45" customWidth="1"/>
    <col min="16" max="16" width="17" style="39" customWidth="1"/>
    <col min="17" max="17" width="36.6640625" style="39" customWidth="1"/>
    <col min="18" max="16384" width="9.1640625" style="40"/>
  </cols>
  <sheetData>
    <row r="1" spans="1:17" ht="18.75" customHeight="1" x14ac:dyDescent="0.15">
      <c r="A1" s="112"/>
      <c r="B1" s="111" t="s">
        <v>293</v>
      </c>
      <c r="C1" s="113"/>
      <c r="D1" s="114">
        <v>119180</v>
      </c>
      <c r="E1" s="115"/>
      <c r="F1" s="109">
        <v>665683.73</v>
      </c>
      <c r="G1" s="115"/>
      <c r="H1" s="116">
        <v>40.813062452233225</v>
      </c>
      <c r="I1" s="115"/>
      <c r="J1" s="145"/>
      <c r="K1" s="108">
        <v>1.3128093959297246E-2</v>
      </c>
      <c r="L1" s="115"/>
      <c r="M1" s="110">
        <v>14.783333333333333</v>
      </c>
      <c r="N1" s="117"/>
      <c r="O1" s="118" t="s">
        <v>294</v>
      </c>
      <c r="P1" s="98"/>
      <c r="Q1" s="152" t="s">
        <v>295</v>
      </c>
    </row>
    <row r="2" spans="1:17" ht="16.5" customHeight="1" x14ac:dyDescent="0.15">
      <c r="A2" s="112"/>
      <c r="B2" s="111" t="s">
        <v>296</v>
      </c>
      <c r="C2" s="113"/>
      <c r="D2" s="114">
        <v>20064</v>
      </c>
      <c r="E2" s="115"/>
      <c r="F2" s="109">
        <v>9653.2900000000009</v>
      </c>
      <c r="G2" s="115"/>
      <c r="H2" s="116">
        <v>7.4064428272384673</v>
      </c>
      <c r="I2" s="115"/>
      <c r="J2" s="145"/>
      <c r="K2" s="108">
        <v>0</v>
      </c>
      <c r="L2" s="115"/>
      <c r="M2" s="110">
        <v>4.7333333333333343</v>
      </c>
      <c r="N2" s="117"/>
      <c r="O2" s="119">
        <v>266.55734414300559</v>
      </c>
      <c r="P2" s="98"/>
      <c r="Q2" s="136" t="s">
        <v>297</v>
      </c>
    </row>
    <row r="3" spans="1:17" ht="16.5" customHeight="1" x14ac:dyDescent="0.15">
      <c r="A3" s="112"/>
      <c r="B3" s="111" t="s">
        <v>298</v>
      </c>
      <c r="C3" s="113"/>
      <c r="D3" s="114">
        <v>99116</v>
      </c>
      <c r="E3" s="115"/>
      <c r="F3" s="109">
        <v>656030.43999999994</v>
      </c>
      <c r="G3" s="115"/>
      <c r="H3" s="107">
        <v>33.406619624994761</v>
      </c>
      <c r="I3" s="115"/>
      <c r="J3" s="145"/>
      <c r="K3" s="108">
        <v>1.3128093959297246E-2</v>
      </c>
      <c r="L3" s="115"/>
      <c r="M3" s="110">
        <v>10.049999999999999</v>
      </c>
      <c r="N3" s="117"/>
      <c r="O3" s="120"/>
      <c r="P3" s="98"/>
      <c r="Q3" s="151" t="s">
        <v>336</v>
      </c>
    </row>
    <row r="4" spans="1:17" ht="16.5" customHeight="1" x14ac:dyDescent="0.15">
      <c r="A4" s="112"/>
      <c r="B4" s="111"/>
      <c r="C4" s="113"/>
      <c r="D4" s="114"/>
      <c r="E4" s="115"/>
      <c r="F4" s="109"/>
      <c r="G4" s="115"/>
      <c r="H4" s="107"/>
      <c r="I4" s="115"/>
      <c r="J4" s="145"/>
      <c r="K4" s="108"/>
      <c r="L4" s="115"/>
      <c r="M4" s="110"/>
      <c r="N4" s="117"/>
      <c r="O4" s="120"/>
      <c r="P4" s="98"/>
      <c r="Q4" s="113" t="s">
        <v>337</v>
      </c>
    </row>
    <row r="5" spans="1:17" ht="39" customHeight="1" x14ac:dyDescent="0.15">
      <c r="A5" s="121" t="s">
        <v>299</v>
      </c>
      <c r="B5" s="121" t="s">
        <v>1</v>
      </c>
      <c r="C5" s="121" t="s">
        <v>410</v>
      </c>
      <c r="D5" s="122" t="s">
        <v>411</v>
      </c>
      <c r="E5" s="121" t="s">
        <v>300</v>
      </c>
      <c r="F5" s="123" t="s">
        <v>412</v>
      </c>
      <c r="G5" s="121" t="s">
        <v>301</v>
      </c>
      <c r="H5" s="124" t="s">
        <v>413</v>
      </c>
      <c r="I5" s="121" t="s">
        <v>302</v>
      </c>
      <c r="J5" s="146" t="s">
        <v>414</v>
      </c>
      <c r="K5" s="125" t="s">
        <v>415</v>
      </c>
      <c r="L5" s="121" t="s">
        <v>303</v>
      </c>
      <c r="M5" s="124" t="s">
        <v>416</v>
      </c>
      <c r="N5" s="121" t="s">
        <v>304</v>
      </c>
      <c r="O5" s="126" t="s">
        <v>417</v>
      </c>
      <c r="P5" s="98"/>
      <c r="Q5" s="98"/>
    </row>
    <row r="6" spans="1:17" ht="16.5" customHeight="1" x14ac:dyDescent="0.15">
      <c r="A6" s="136">
        <v>1</v>
      </c>
      <c r="B6" s="136" t="s">
        <v>80</v>
      </c>
      <c r="C6" s="137">
        <v>123628</v>
      </c>
      <c r="D6" s="137">
        <v>20066</v>
      </c>
      <c r="E6" s="138">
        <v>99.997982162314869</v>
      </c>
      <c r="F6" s="139">
        <v>10119.98</v>
      </c>
      <c r="G6" s="138">
        <v>99.92886153270571</v>
      </c>
      <c r="H6" s="139">
        <v>37.601821901786522</v>
      </c>
      <c r="I6" s="138">
        <v>90.38741247544823</v>
      </c>
      <c r="J6" s="153">
        <v>1623</v>
      </c>
      <c r="K6" s="140">
        <v>1.3128093959297246E-2</v>
      </c>
      <c r="L6" s="141">
        <v>100</v>
      </c>
      <c r="M6" s="142">
        <v>14.783333333333333</v>
      </c>
      <c r="N6" s="138">
        <v>100</v>
      </c>
      <c r="O6" s="143">
        <v>490.31425617046881</v>
      </c>
      <c r="P6" s="127"/>
      <c r="Q6" s="127"/>
    </row>
    <row r="7" spans="1:17" ht="15.75" customHeight="1" x14ac:dyDescent="0.15">
      <c r="A7" s="136">
        <v>2</v>
      </c>
      <c r="B7" s="136" t="s">
        <v>167</v>
      </c>
      <c r="C7" s="137">
        <v>108672</v>
      </c>
      <c r="D7" s="137">
        <v>22751</v>
      </c>
      <c r="E7" s="138">
        <v>97.289035070018969</v>
      </c>
      <c r="F7" s="139">
        <v>10775.43</v>
      </c>
      <c r="G7" s="138">
        <v>99.828950010307452</v>
      </c>
      <c r="H7" s="139">
        <v>40.813062452233225</v>
      </c>
      <c r="I7" s="138">
        <v>100</v>
      </c>
      <c r="J7" s="153">
        <v>1141</v>
      </c>
      <c r="K7" s="140">
        <v>1.049948468786808E-2</v>
      </c>
      <c r="L7" s="141">
        <v>79.977220763509251</v>
      </c>
      <c r="M7" s="142">
        <v>12.924999999999999</v>
      </c>
      <c r="N7" s="138">
        <v>81.509121061359863</v>
      </c>
      <c r="O7" s="143">
        <v>458.60432690519553</v>
      </c>
      <c r="P7" s="127"/>
      <c r="Q7" s="127"/>
    </row>
    <row r="8" spans="1:17" ht="15.75" customHeight="1" x14ac:dyDescent="0.15">
      <c r="A8" s="136">
        <v>3</v>
      </c>
      <c r="B8" s="136" t="s">
        <v>105</v>
      </c>
      <c r="C8" s="137">
        <v>72839</v>
      </c>
      <c r="D8" s="137">
        <v>24052</v>
      </c>
      <c r="E8" s="138">
        <v>95.976431655837601</v>
      </c>
      <c r="F8" s="139">
        <v>10521.73</v>
      </c>
      <c r="G8" s="138">
        <v>99.867621996320779</v>
      </c>
      <c r="H8" s="139">
        <v>35.193503109235202</v>
      </c>
      <c r="I8" s="138">
        <v>83.178305958279338</v>
      </c>
      <c r="J8" s="153">
        <v>672.5</v>
      </c>
      <c r="K8" s="140">
        <v>9.2326912780241362E-3</v>
      </c>
      <c r="L8" s="141">
        <v>70.327736125666547</v>
      </c>
      <c r="M8" s="142">
        <v>12.233333333333334</v>
      </c>
      <c r="N8" s="138">
        <v>74.626865671641795</v>
      </c>
      <c r="O8" s="143">
        <v>423.97696140774605</v>
      </c>
      <c r="P8" s="128"/>
      <c r="Q8" s="127"/>
    </row>
    <row r="9" spans="1:17" ht="16.5" customHeight="1" x14ac:dyDescent="0.15">
      <c r="A9" s="136">
        <v>4</v>
      </c>
      <c r="B9" s="136" t="s">
        <v>111</v>
      </c>
      <c r="C9" s="137">
        <v>27032</v>
      </c>
      <c r="D9" s="137">
        <v>24356</v>
      </c>
      <c r="E9" s="138">
        <v>95.669720327696837</v>
      </c>
      <c r="F9" s="139">
        <v>15461.78</v>
      </c>
      <c r="G9" s="138">
        <v>99.11460053591415</v>
      </c>
      <c r="H9" s="139">
        <v>28.644883461592617</v>
      </c>
      <c r="I9" s="138">
        <v>63.575545424127831</v>
      </c>
      <c r="J9" s="153">
        <v>181.5</v>
      </c>
      <c r="K9" s="140">
        <v>6.7142645753181414E-3</v>
      </c>
      <c r="L9" s="141">
        <v>51.144245281419053</v>
      </c>
      <c r="M9" s="142">
        <v>13.949999999999998</v>
      </c>
      <c r="N9" s="138">
        <v>91.708126036484217</v>
      </c>
      <c r="O9" s="143">
        <v>401.21223760564209</v>
      </c>
      <c r="P9" s="127"/>
      <c r="Q9" s="127"/>
    </row>
    <row r="10" spans="1:17" ht="16.5" customHeight="1" x14ac:dyDescent="0.15">
      <c r="A10" s="136">
        <v>5</v>
      </c>
      <c r="B10" s="136" t="s">
        <v>28</v>
      </c>
      <c r="C10" s="137">
        <v>146417</v>
      </c>
      <c r="D10" s="137">
        <v>23348</v>
      </c>
      <c r="E10" s="138">
        <v>96.686710521005693</v>
      </c>
      <c r="F10" s="139">
        <v>13315.25</v>
      </c>
      <c r="G10" s="138">
        <v>99.441800292071818</v>
      </c>
      <c r="H10" s="139">
        <v>32.142823444650567</v>
      </c>
      <c r="I10" s="138">
        <v>74.046344392487981</v>
      </c>
      <c r="J10" s="153">
        <v>729.5</v>
      </c>
      <c r="K10" s="140">
        <v>4.9823449462835599E-3</v>
      </c>
      <c r="L10" s="141">
        <v>37.95177701904769</v>
      </c>
      <c r="M10" s="142">
        <v>13.166666666666664</v>
      </c>
      <c r="N10" s="138">
        <v>83.913764510779416</v>
      </c>
      <c r="O10" s="143">
        <v>392.04039673539262</v>
      </c>
      <c r="P10" s="127"/>
      <c r="Q10" s="127"/>
    </row>
    <row r="11" spans="1:17" ht="16.5" customHeight="1" x14ac:dyDescent="0.15">
      <c r="A11" s="136">
        <v>6</v>
      </c>
      <c r="B11" s="136" t="s">
        <v>109</v>
      </c>
      <c r="C11" s="137">
        <v>130529</v>
      </c>
      <c r="D11" s="137">
        <v>25818</v>
      </c>
      <c r="E11" s="138">
        <v>94.194680979861985</v>
      </c>
      <c r="F11" s="139">
        <v>17606</v>
      </c>
      <c r="G11" s="138">
        <v>98.78775289756372</v>
      </c>
      <c r="H11" s="139">
        <v>26.699052947357622</v>
      </c>
      <c r="I11" s="138">
        <v>57.750859969335131</v>
      </c>
      <c r="J11" s="153">
        <v>1495</v>
      </c>
      <c r="K11" s="140">
        <v>1.1453393498762727E-2</v>
      </c>
      <c r="L11" s="141">
        <v>87.243384563465085</v>
      </c>
      <c r="M11" s="142">
        <v>10.024999999999999</v>
      </c>
      <c r="N11" s="138">
        <v>52.653399668325015</v>
      </c>
      <c r="O11" s="143">
        <v>390.63007807855092</v>
      </c>
      <c r="P11" s="128"/>
      <c r="Q11" s="127"/>
    </row>
    <row r="12" spans="1:17" ht="16.5" customHeight="1" x14ac:dyDescent="0.15">
      <c r="A12" s="136">
        <v>7</v>
      </c>
      <c r="B12" s="136" t="s">
        <v>120</v>
      </c>
      <c r="C12" s="137">
        <v>39567</v>
      </c>
      <c r="D12" s="137">
        <v>29957</v>
      </c>
      <c r="E12" s="138">
        <v>90.018765890471769</v>
      </c>
      <c r="F12" s="139">
        <v>17799.47</v>
      </c>
      <c r="G12" s="138">
        <v>98.758261887969709</v>
      </c>
      <c r="H12" s="139">
        <v>27.272674929751833</v>
      </c>
      <c r="I12" s="138">
        <v>59.467950740066776</v>
      </c>
      <c r="J12" s="153">
        <v>247</v>
      </c>
      <c r="K12" s="140">
        <v>6.2425758839436902E-3</v>
      </c>
      <c r="L12" s="141">
        <v>47.55127365250712</v>
      </c>
      <c r="M12" s="142">
        <v>13.558333333333332</v>
      </c>
      <c r="N12" s="138">
        <v>87.81094527363183</v>
      </c>
      <c r="O12" s="143">
        <v>383.60719744464723</v>
      </c>
      <c r="P12" s="127"/>
      <c r="Q12" s="127"/>
    </row>
    <row r="13" spans="1:17" ht="16.5" customHeight="1" x14ac:dyDescent="0.15">
      <c r="A13" s="136">
        <v>8</v>
      </c>
      <c r="B13" s="136" t="s">
        <v>59</v>
      </c>
      <c r="C13" s="137">
        <v>50453</v>
      </c>
      <c r="D13" s="137">
        <v>28011</v>
      </c>
      <c r="E13" s="138">
        <v>91.982121958109687</v>
      </c>
      <c r="F13" s="139">
        <v>19466.509999999998</v>
      </c>
      <c r="G13" s="138">
        <v>98.504151728081396</v>
      </c>
      <c r="H13" s="139">
        <v>32.05525887397782</v>
      </c>
      <c r="I13" s="138">
        <v>73.784226968888404</v>
      </c>
      <c r="J13" s="153">
        <v>256</v>
      </c>
      <c r="K13" s="140">
        <v>5.0740292945910051E-3</v>
      </c>
      <c r="L13" s="141">
        <v>38.650159804787229</v>
      </c>
      <c r="M13" s="142">
        <v>11.366666666666665</v>
      </c>
      <c r="N13" s="138">
        <v>66.003316749585395</v>
      </c>
      <c r="O13" s="143">
        <v>368.92397720945212</v>
      </c>
      <c r="P13" s="127"/>
      <c r="Q13" s="127"/>
    </row>
    <row r="14" spans="1:17" ht="16.5" customHeight="1" x14ac:dyDescent="0.15">
      <c r="A14" s="136">
        <v>9</v>
      </c>
      <c r="B14" s="136" t="s">
        <v>10</v>
      </c>
      <c r="C14" s="137">
        <v>18860</v>
      </c>
      <c r="D14" s="137">
        <v>28009</v>
      </c>
      <c r="E14" s="138">
        <v>91.984139795794832</v>
      </c>
      <c r="F14" s="139">
        <v>17529.89</v>
      </c>
      <c r="G14" s="138">
        <v>98.799354493367716</v>
      </c>
      <c r="H14" s="139">
        <v>26.304010820190388</v>
      </c>
      <c r="I14" s="138">
        <v>56.568333477275267</v>
      </c>
      <c r="J14" s="153">
        <v>100.5</v>
      </c>
      <c r="K14" s="140">
        <v>5.3287380699893958E-3</v>
      </c>
      <c r="L14" s="141">
        <v>40.590340734235923</v>
      </c>
      <c r="M14" s="142">
        <v>11.991666666666667</v>
      </c>
      <c r="N14" s="138">
        <v>72.222222222222214</v>
      </c>
      <c r="O14" s="143">
        <v>360.16439072289597</v>
      </c>
      <c r="P14" s="127"/>
      <c r="Q14" s="127"/>
    </row>
    <row r="15" spans="1:17" ht="16.5" customHeight="1" x14ac:dyDescent="0.15">
      <c r="A15" s="136">
        <v>10</v>
      </c>
      <c r="B15" s="136" t="s">
        <v>179</v>
      </c>
      <c r="C15" s="137">
        <v>24688</v>
      </c>
      <c r="D15" s="137">
        <v>20064</v>
      </c>
      <c r="E15" s="138">
        <v>100</v>
      </c>
      <c r="F15" s="139">
        <v>9653.2900000000009</v>
      </c>
      <c r="G15" s="138">
        <v>100</v>
      </c>
      <c r="H15" s="139">
        <v>27.584869771093576</v>
      </c>
      <c r="I15" s="138">
        <v>60.402480617217712</v>
      </c>
      <c r="J15" s="153">
        <v>144.5</v>
      </c>
      <c r="K15" s="140">
        <v>5.8530460142579392E-3</v>
      </c>
      <c r="L15" s="141">
        <v>44.584126472623566</v>
      </c>
      <c r="M15" s="142">
        <v>9.9416666666666664</v>
      </c>
      <c r="N15" s="138">
        <v>51.824212271973458</v>
      </c>
      <c r="O15" s="143">
        <v>356.81081936181471</v>
      </c>
      <c r="P15" s="127"/>
      <c r="Q15" s="127"/>
    </row>
    <row r="16" spans="1:17" ht="16.5" customHeight="1" x14ac:dyDescent="0.15">
      <c r="A16" s="136">
        <v>11</v>
      </c>
      <c r="B16" s="136" t="s">
        <v>96</v>
      </c>
      <c r="C16" s="137">
        <v>59864</v>
      </c>
      <c r="D16" s="137">
        <v>33452</v>
      </c>
      <c r="E16" s="138">
        <v>86.492594535695545</v>
      </c>
      <c r="F16" s="139">
        <v>22611.17</v>
      </c>
      <c r="G16" s="138">
        <v>98.024805068496519</v>
      </c>
      <c r="H16" s="139">
        <v>26.971900319662453</v>
      </c>
      <c r="I16" s="138">
        <v>58.567606396742853</v>
      </c>
      <c r="J16" s="153">
        <v>376</v>
      </c>
      <c r="K16" s="140">
        <v>6.2809033809969267E-3</v>
      </c>
      <c r="L16" s="141">
        <v>47.84322385618534</v>
      </c>
      <c r="M16" s="142">
        <v>9.7833333333333332</v>
      </c>
      <c r="N16" s="138">
        <v>50.248756218905463</v>
      </c>
      <c r="O16" s="143">
        <v>341.17698607602568</v>
      </c>
      <c r="P16" s="127"/>
      <c r="Q16" s="127"/>
    </row>
    <row r="17" spans="1:17" ht="16.5" customHeight="1" x14ac:dyDescent="0.15">
      <c r="A17" s="136">
        <v>12</v>
      </c>
      <c r="B17" s="136" t="s">
        <v>159</v>
      </c>
      <c r="C17" s="137">
        <v>34737</v>
      </c>
      <c r="D17" s="137">
        <v>31789</v>
      </c>
      <c r="E17" s="138">
        <v>88.170426570886633</v>
      </c>
      <c r="F17" s="139">
        <v>21761.4</v>
      </c>
      <c r="G17" s="138">
        <v>98.154337167647284</v>
      </c>
      <c r="H17" s="139">
        <v>32.436160049515834</v>
      </c>
      <c r="I17" s="138">
        <v>74.924423671858705</v>
      </c>
      <c r="J17" s="153">
        <v>106.5</v>
      </c>
      <c r="K17" s="140">
        <v>3.0658951550220225E-3</v>
      </c>
      <c r="L17" s="141">
        <v>23.353696008937931</v>
      </c>
      <c r="M17" s="142">
        <v>9.2416666666666671</v>
      </c>
      <c r="N17" s="138">
        <v>44.859038142620236</v>
      </c>
      <c r="O17" s="143">
        <v>329.46192156195087</v>
      </c>
      <c r="P17" s="127"/>
      <c r="Q17" s="127"/>
    </row>
    <row r="18" spans="1:17" ht="16.5" customHeight="1" x14ac:dyDescent="0.15">
      <c r="A18" s="136">
        <v>13</v>
      </c>
      <c r="B18" s="136" t="s">
        <v>53</v>
      </c>
      <c r="C18" s="137">
        <v>12596</v>
      </c>
      <c r="D18" s="137">
        <v>30705</v>
      </c>
      <c r="E18" s="138">
        <v>89.264094596230677</v>
      </c>
      <c r="F18" s="139">
        <v>22872.04</v>
      </c>
      <c r="G18" s="138">
        <v>97.985040145393256</v>
      </c>
      <c r="H18" s="139">
        <v>25.446599622950881</v>
      </c>
      <c r="I18" s="138">
        <v>54.001742763026542</v>
      </c>
      <c r="J18" s="153">
        <v>46.5</v>
      </c>
      <c r="K18" s="140">
        <v>3.6916481422673863E-3</v>
      </c>
      <c r="L18" s="141">
        <v>28.120214204080867</v>
      </c>
      <c r="M18" s="142">
        <v>10.674999999999999</v>
      </c>
      <c r="N18" s="138">
        <v>59.121061359867319</v>
      </c>
      <c r="O18" s="143">
        <v>328.49215306859867</v>
      </c>
      <c r="P18" s="127"/>
      <c r="Q18" s="127"/>
    </row>
    <row r="19" spans="1:17" ht="16.5" customHeight="1" x14ac:dyDescent="0.15">
      <c r="A19" s="136">
        <v>14</v>
      </c>
      <c r="B19" s="136" t="s">
        <v>172</v>
      </c>
      <c r="C19" s="137">
        <v>54918</v>
      </c>
      <c r="D19" s="137">
        <v>28721</v>
      </c>
      <c r="E19" s="138">
        <v>91.265789579886189</v>
      </c>
      <c r="F19" s="139">
        <v>18539.77</v>
      </c>
      <c r="G19" s="138">
        <v>98.645416514514167</v>
      </c>
      <c r="H19" s="139">
        <v>22.99707283669699</v>
      </c>
      <c r="I19" s="138">
        <v>46.669283466782275</v>
      </c>
      <c r="J19" s="153">
        <v>273.5</v>
      </c>
      <c r="K19" s="140">
        <v>4.9801522269565532E-3</v>
      </c>
      <c r="L19" s="141">
        <v>37.935074523363205</v>
      </c>
      <c r="M19" s="142">
        <v>9.1333333333333346</v>
      </c>
      <c r="N19" s="138">
        <v>43.781094527363187</v>
      </c>
      <c r="O19" s="143">
        <v>318.29665861190904</v>
      </c>
      <c r="P19" s="127"/>
      <c r="Q19" s="127"/>
    </row>
    <row r="20" spans="1:17" ht="16.5" customHeight="1" x14ac:dyDescent="0.15">
      <c r="A20" s="136">
        <v>15</v>
      </c>
      <c r="B20" s="136" t="s">
        <v>104</v>
      </c>
      <c r="C20" s="137">
        <v>31481</v>
      </c>
      <c r="D20" s="137">
        <v>36715</v>
      </c>
      <c r="E20" s="138">
        <v>83.200492352395173</v>
      </c>
      <c r="F20" s="139">
        <v>23628.49</v>
      </c>
      <c r="G20" s="138">
        <v>97.869732995926228</v>
      </c>
      <c r="H20" s="139">
        <v>32.573265926611846</v>
      </c>
      <c r="I20" s="138">
        <v>75.334838968692338</v>
      </c>
      <c r="J20" s="153">
        <v>85.5</v>
      </c>
      <c r="K20" s="140">
        <v>2.7159238906006799E-3</v>
      </c>
      <c r="L20" s="141">
        <v>20.687876694219401</v>
      </c>
      <c r="M20" s="142">
        <v>8.8583333333333343</v>
      </c>
      <c r="N20" s="138">
        <v>41.044776119402989</v>
      </c>
      <c r="O20" s="143">
        <v>318.13771713063613</v>
      </c>
      <c r="P20" s="127"/>
      <c r="Q20" s="127"/>
    </row>
    <row r="21" spans="1:17" ht="16.5" customHeight="1" x14ac:dyDescent="0.15">
      <c r="A21" s="136">
        <v>16</v>
      </c>
      <c r="B21" s="136" t="s">
        <v>31</v>
      </c>
      <c r="C21" s="137">
        <v>60308</v>
      </c>
      <c r="D21" s="137">
        <v>34515</v>
      </c>
      <c r="E21" s="138">
        <v>85.420113806045435</v>
      </c>
      <c r="F21" s="139">
        <v>26955.42</v>
      </c>
      <c r="G21" s="138">
        <v>97.362602564600508</v>
      </c>
      <c r="H21" s="139">
        <v>25.969498872985099</v>
      </c>
      <c r="I21" s="138">
        <v>55.56699915802853</v>
      </c>
      <c r="J21" s="153">
        <v>268.5</v>
      </c>
      <c r="K21" s="140">
        <v>4.4521456523181008E-3</v>
      </c>
      <c r="L21" s="141">
        <v>33.913115385383989</v>
      </c>
      <c r="M21" s="142">
        <v>9.3083333333333336</v>
      </c>
      <c r="N21" s="138">
        <v>45.522388059701491</v>
      </c>
      <c r="O21" s="143">
        <v>317.78521897375992</v>
      </c>
      <c r="P21" s="127"/>
      <c r="Q21" s="127"/>
    </row>
    <row r="22" spans="1:17" ht="16.5" customHeight="1" x14ac:dyDescent="0.15">
      <c r="A22" s="136">
        <v>17</v>
      </c>
      <c r="B22" s="136" t="s">
        <v>93</v>
      </c>
      <c r="C22" s="137">
        <v>57955</v>
      </c>
      <c r="D22" s="137">
        <v>35940</v>
      </c>
      <c r="E22" s="138">
        <v>83.982404455385606</v>
      </c>
      <c r="F22" s="139">
        <v>32189.26</v>
      </c>
      <c r="G22" s="138">
        <v>96.564798121257908</v>
      </c>
      <c r="H22" s="139">
        <v>24.709813061011282</v>
      </c>
      <c r="I22" s="138">
        <v>51.796232088165148</v>
      </c>
      <c r="J22" s="153">
        <v>258.5</v>
      </c>
      <c r="K22" s="140">
        <v>4.4603571736692264E-3</v>
      </c>
      <c r="L22" s="141">
        <v>33.975664612839132</v>
      </c>
      <c r="M22" s="142">
        <v>8.9083333333333332</v>
      </c>
      <c r="N22" s="138">
        <v>41.542288557213922</v>
      </c>
      <c r="O22" s="143">
        <v>307.86138783486172</v>
      </c>
      <c r="P22" s="127"/>
      <c r="Q22" s="127"/>
    </row>
    <row r="23" spans="1:17" ht="16.5" customHeight="1" x14ac:dyDescent="0.15">
      <c r="A23" s="136">
        <v>18</v>
      </c>
      <c r="B23" s="136" t="s">
        <v>149</v>
      </c>
      <c r="C23" s="137">
        <v>2929</v>
      </c>
      <c r="D23" s="137">
        <v>33265</v>
      </c>
      <c r="E23" s="138">
        <v>86.681262359255825</v>
      </c>
      <c r="F23" s="139">
        <v>22724.53</v>
      </c>
      <c r="G23" s="138">
        <v>98.007525382511218</v>
      </c>
      <c r="H23" s="139">
        <v>22.781943576476635</v>
      </c>
      <c r="I23" s="138">
        <v>46.025311515608273</v>
      </c>
      <c r="J23" s="153">
        <v>10.5</v>
      </c>
      <c r="K23" s="140">
        <v>3.584841242744964E-3</v>
      </c>
      <c r="L23" s="141">
        <v>27.306639134816663</v>
      </c>
      <c r="M23" s="142">
        <v>9.6999999999999993</v>
      </c>
      <c r="N23" s="138">
        <v>49.419568822553885</v>
      </c>
      <c r="O23" s="143">
        <v>307.44030721474587</v>
      </c>
      <c r="P23" s="127"/>
      <c r="Q23" s="127"/>
    </row>
    <row r="24" spans="1:17" ht="16.5" customHeight="1" x14ac:dyDescent="0.15">
      <c r="A24" s="136">
        <v>19</v>
      </c>
      <c r="B24" s="136" t="s">
        <v>78</v>
      </c>
      <c r="C24" s="137">
        <v>61206</v>
      </c>
      <c r="D24" s="137">
        <v>37920</v>
      </c>
      <c r="E24" s="138">
        <v>81.984745147100369</v>
      </c>
      <c r="F24" s="139">
        <v>29845.439999999999</v>
      </c>
      <c r="G24" s="138">
        <v>96.92207117706306</v>
      </c>
      <c r="H24" s="139">
        <v>31.877778942866705</v>
      </c>
      <c r="I24" s="138">
        <v>73.252955223637287</v>
      </c>
      <c r="J24" s="153">
        <v>186</v>
      </c>
      <c r="K24" s="140">
        <v>3.0389177531614546E-3</v>
      </c>
      <c r="L24" s="141">
        <v>23.148202340594228</v>
      </c>
      <c r="M24" s="142">
        <v>7.3166666666666655</v>
      </c>
      <c r="N24" s="138">
        <v>25.704809286898822</v>
      </c>
      <c r="O24" s="143">
        <v>301.01278317529375</v>
      </c>
      <c r="P24" s="127"/>
      <c r="Q24" s="127"/>
    </row>
    <row r="25" spans="1:17" ht="16.5" customHeight="1" x14ac:dyDescent="0.15">
      <c r="A25" s="136">
        <v>20</v>
      </c>
      <c r="B25" s="136" t="s">
        <v>162</v>
      </c>
      <c r="C25" s="137">
        <v>29157</v>
      </c>
      <c r="D25" s="137">
        <v>35873</v>
      </c>
      <c r="E25" s="138">
        <v>84.050002017837684</v>
      </c>
      <c r="F25" s="139">
        <v>30358.27</v>
      </c>
      <c r="G25" s="138">
        <v>96.843899499541521</v>
      </c>
      <c r="H25" s="139">
        <v>24.736074766509159</v>
      </c>
      <c r="I25" s="138">
        <v>51.87484436858346</v>
      </c>
      <c r="J25" s="153">
        <v>124</v>
      </c>
      <c r="K25" s="140">
        <v>4.2528380834790961E-3</v>
      </c>
      <c r="L25" s="141">
        <v>32.394939407538736</v>
      </c>
      <c r="M25" s="142">
        <v>8.1749999999999989</v>
      </c>
      <c r="N25" s="138">
        <v>34.245439469320047</v>
      </c>
      <c r="O25" s="143">
        <v>299.40912476282148</v>
      </c>
      <c r="P25" s="127"/>
      <c r="Q25" s="127"/>
    </row>
    <row r="26" spans="1:17" ht="16.5" customHeight="1" x14ac:dyDescent="0.15">
      <c r="A26" s="136">
        <v>21</v>
      </c>
      <c r="B26" s="136" t="s">
        <v>154</v>
      </c>
      <c r="C26" s="137">
        <v>52279</v>
      </c>
      <c r="D26" s="137">
        <v>37485</v>
      </c>
      <c r="E26" s="138">
        <v>82.423624843617574</v>
      </c>
      <c r="F26" s="139">
        <v>41207.360000000001</v>
      </c>
      <c r="G26" s="138">
        <v>95.190151542358308</v>
      </c>
      <c r="H26" s="139">
        <v>26.558576788733109</v>
      </c>
      <c r="I26" s="138">
        <v>57.330356008738626</v>
      </c>
      <c r="J26" s="153">
        <v>82</v>
      </c>
      <c r="K26" s="140">
        <v>1.5685074312821591E-3</v>
      </c>
      <c r="L26" s="141">
        <v>11.94771637181459</v>
      </c>
      <c r="M26" s="142">
        <v>9.9833333333333325</v>
      </c>
      <c r="N26" s="138">
        <v>52.238805970149237</v>
      </c>
      <c r="O26" s="143">
        <v>299.13065473667831</v>
      </c>
      <c r="P26" s="127"/>
      <c r="Q26" s="127"/>
    </row>
    <row r="27" spans="1:17" ht="16.5" customHeight="1" x14ac:dyDescent="0.15">
      <c r="A27" s="136">
        <v>22</v>
      </c>
      <c r="B27" s="136" t="s">
        <v>74</v>
      </c>
      <c r="C27" s="137">
        <v>11693</v>
      </c>
      <c r="D27" s="137">
        <v>33009</v>
      </c>
      <c r="E27" s="138">
        <v>86.939545582953301</v>
      </c>
      <c r="F27" s="139">
        <v>25422.25</v>
      </c>
      <c r="G27" s="138">
        <v>97.596306659184904</v>
      </c>
      <c r="H27" s="139">
        <v>18.831846308780552</v>
      </c>
      <c r="I27" s="138">
        <v>34.201016474572064</v>
      </c>
      <c r="J27" s="153">
        <v>33</v>
      </c>
      <c r="K27" s="140">
        <v>2.8222013170272815E-3</v>
      </c>
      <c r="L27" s="141">
        <v>21.497418633484212</v>
      </c>
      <c r="M27" s="142">
        <v>10.316666666666666</v>
      </c>
      <c r="N27" s="138">
        <v>55.55555555555555</v>
      </c>
      <c r="O27" s="143">
        <v>295.78984290575005</v>
      </c>
      <c r="P27" s="127"/>
      <c r="Q27" s="127"/>
    </row>
    <row r="28" spans="1:17" ht="16.5" customHeight="1" x14ac:dyDescent="0.15">
      <c r="A28" s="136">
        <v>23</v>
      </c>
      <c r="B28" s="136" t="s">
        <v>39</v>
      </c>
      <c r="C28" s="137">
        <v>2329</v>
      </c>
      <c r="D28" s="137">
        <v>34773</v>
      </c>
      <c r="E28" s="138">
        <v>85.159812744662815</v>
      </c>
      <c r="F28" s="139">
        <v>35944.1</v>
      </c>
      <c r="G28" s="138">
        <v>95.992440533704496</v>
      </c>
      <c r="H28" s="139">
        <v>21.523797786002817</v>
      </c>
      <c r="I28" s="138">
        <v>42.259154374906501</v>
      </c>
      <c r="J28" s="153">
        <v>9.5</v>
      </c>
      <c r="K28" s="140">
        <v>4.0790038643194505E-3</v>
      </c>
      <c r="L28" s="141">
        <v>31.070800353548062</v>
      </c>
      <c r="M28" s="142">
        <v>8.4833333333333325</v>
      </c>
      <c r="N28" s="138">
        <v>37.313432835820883</v>
      </c>
      <c r="O28" s="143">
        <v>291.79564084264274</v>
      </c>
      <c r="P28" s="127"/>
      <c r="Q28" s="127"/>
    </row>
    <row r="29" spans="1:17" ht="16.5" customHeight="1" x14ac:dyDescent="0.15">
      <c r="A29" s="136">
        <v>24</v>
      </c>
      <c r="B29" s="136" t="s">
        <v>102</v>
      </c>
      <c r="C29" s="137">
        <v>19094</v>
      </c>
      <c r="D29" s="137">
        <v>32398</v>
      </c>
      <c r="E29" s="138">
        <v>87.555994995762546</v>
      </c>
      <c r="F29" s="139">
        <v>27581.81</v>
      </c>
      <c r="G29" s="138">
        <v>97.267120714703424</v>
      </c>
      <c r="H29" s="139">
        <v>20.993355247187392</v>
      </c>
      <c r="I29" s="138">
        <v>40.671317758182347</v>
      </c>
      <c r="J29" s="153">
        <v>47.5</v>
      </c>
      <c r="K29" s="140">
        <v>2.4876924688383784E-3</v>
      </c>
      <c r="L29" s="141">
        <v>18.949380439775172</v>
      </c>
      <c r="M29" s="142">
        <v>9.4916666666666671</v>
      </c>
      <c r="N29" s="138">
        <v>47.346600331674956</v>
      </c>
      <c r="O29" s="143">
        <v>291.79041424009847</v>
      </c>
      <c r="P29" s="127"/>
      <c r="Q29" s="127"/>
    </row>
    <row r="30" spans="1:17" ht="16.5" customHeight="1" x14ac:dyDescent="0.15">
      <c r="A30" s="136">
        <v>25</v>
      </c>
      <c r="B30" s="136" t="s">
        <v>99</v>
      </c>
      <c r="C30" s="137">
        <v>46473</v>
      </c>
      <c r="D30" s="137">
        <v>37412</v>
      </c>
      <c r="E30" s="138">
        <v>82.497275919125059</v>
      </c>
      <c r="F30" s="139">
        <v>33373.410000000003</v>
      </c>
      <c r="G30" s="138">
        <v>96.384295826272933</v>
      </c>
      <c r="H30" s="139">
        <v>26.512928172716059</v>
      </c>
      <c r="I30" s="138">
        <v>57.193710587772728</v>
      </c>
      <c r="J30" s="153">
        <v>141.5</v>
      </c>
      <c r="K30" s="140">
        <v>3.0447786887009662E-3</v>
      </c>
      <c r="L30" s="141">
        <v>23.192846563568889</v>
      </c>
      <c r="M30" s="142">
        <v>7.9666666666666677</v>
      </c>
      <c r="N30" s="138">
        <v>32.172470978441133</v>
      </c>
      <c r="O30" s="143">
        <v>291.44059987518074</v>
      </c>
      <c r="P30" s="127"/>
      <c r="Q30" s="127"/>
    </row>
    <row r="31" spans="1:17" ht="16.5" customHeight="1" x14ac:dyDescent="0.15">
      <c r="A31" s="136">
        <v>26</v>
      </c>
      <c r="B31" s="136" t="s">
        <v>23</v>
      </c>
      <c r="C31" s="137">
        <v>20952</v>
      </c>
      <c r="D31" s="137">
        <v>43010</v>
      </c>
      <c r="E31" s="138">
        <v>76.849348238427694</v>
      </c>
      <c r="F31" s="139">
        <v>52830.38</v>
      </c>
      <c r="G31" s="138">
        <v>93.418431925201517</v>
      </c>
      <c r="H31" s="139">
        <v>26.29064928672458</v>
      </c>
      <c r="I31" s="138">
        <v>56.528336813093738</v>
      </c>
      <c r="J31" s="153">
        <v>55</v>
      </c>
      <c r="K31" s="140">
        <v>2.6250477281405116E-3</v>
      </c>
      <c r="L31" s="141">
        <v>19.995650063743387</v>
      </c>
      <c r="M31" s="142">
        <v>9.0749999999999993</v>
      </c>
      <c r="N31" s="138">
        <v>43.200663349917065</v>
      </c>
      <c r="O31" s="143">
        <v>289.99243039038339</v>
      </c>
      <c r="P31" s="127"/>
      <c r="Q31" s="127"/>
    </row>
    <row r="32" spans="1:17" ht="16.5" customHeight="1" x14ac:dyDescent="0.15">
      <c r="A32" s="136">
        <v>27</v>
      </c>
      <c r="B32" s="136" t="s">
        <v>178</v>
      </c>
      <c r="C32" s="137">
        <v>10798</v>
      </c>
      <c r="D32" s="137">
        <v>33560</v>
      </c>
      <c r="E32" s="138">
        <v>86.38363130069817</v>
      </c>
      <c r="F32" s="139">
        <v>26612.51</v>
      </c>
      <c r="G32" s="138">
        <v>97.414873004978247</v>
      </c>
      <c r="H32" s="139">
        <v>23.463832463284259</v>
      </c>
      <c r="I32" s="138">
        <v>48.066490462961085</v>
      </c>
      <c r="J32" s="153">
        <v>25.5</v>
      </c>
      <c r="K32" s="140">
        <v>2.3615484348953508E-3</v>
      </c>
      <c r="L32" s="141">
        <v>17.988509544623689</v>
      </c>
      <c r="M32" s="142">
        <v>8.4999999999999982</v>
      </c>
      <c r="N32" s="138">
        <v>37.479270315091192</v>
      </c>
      <c r="O32" s="143">
        <v>287.33277462835241</v>
      </c>
      <c r="P32" s="127"/>
      <c r="Q32" s="127"/>
    </row>
    <row r="33" spans="1:17" ht="16.5" customHeight="1" x14ac:dyDescent="0.15">
      <c r="A33" s="136">
        <v>28</v>
      </c>
      <c r="B33" s="136" t="s">
        <v>127</v>
      </c>
      <c r="C33" s="137">
        <v>11782</v>
      </c>
      <c r="D33" s="137">
        <v>38455</v>
      </c>
      <c r="E33" s="138">
        <v>81.444973566326325</v>
      </c>
      <c r="F33" s="139">
        <v>33099.35</v>
      </c>
      <c r="G33" s="138">
        <v>96.42607132681222</v>
      </c>
      <c r="H33" s="139">
        <v>24.566584287839863</v>
      </c>
      <c r="I33" s="138">
        <v>51.367488399700925</v>
      </c>
      <c r="J33" s="153">
        <v>33</v>
      </c>
      <c r="K33" s="140">
        <v>2.8008827024274315E-3</v>
      </c>
      <c r="L33" s="141">
        <v>21.335029373733736</v>
      </c>
      <c r="M33" s="142">
        <v>8.4083333333333332</v>
      </c>
      <c r="N33" s="138">
        <v>36.567164179104473</v>
      </c>
      <c r="O33" s="143">
        <v>287.1407268456777</v>
      </c>
      <c r="P33" s="127"/>
      <c r="Q33" s="127"/>
    </row>
    <row r="34" spans="1:17" ht="16.5" customHeight="1" x14ac:dyDescent="0.15">
      <c r="A34" s="136">
        <v>29</v>
      </c>
      <c r="B34" s="136" t="s">
        <v>125</v>
      </c>
      <c r="C34" s="137">
        <v>15114</v>
      </c>
      <c r="D34" s="137">
        <v>29721</v>
      </c>
      <c r="E34" s="138">
        <v>90.256870737317882</v>
      </c>
      <c r="F34" s="139">
        <v>23270.2</v>
      </c>
      <c r="G34" s="138">
        <v>97.92434783971305</v>
      </c>
      <c r="H34" s="139">
        <v>19.683605699035883</v>
      </c>
      <c r="I34" s="138">
        <v>36.750688964086834</v>
      </c>
      <c r="J34" s="153">
        <v>46.5</v>
      </c>
      <c r="K34" s="140">
        <v>3.0766177054386661E-3</v>
      </c>
      <c r="L34" s="141">
        <v>23.435372377570634</v>
      </c>
      <c r="M34" s="142">
        <v>8.4999999999999982</v>
      </c>
      <c r="N34" s="138">
        <v>37.479270315091192</v>
      </c>
      <c r="O34" s="143">
        <v>285.84655023377962</v>
      </c>
      <c r="P34" s="127"/>
      <c r="Q34" s="127"/>
    </row>
    <row r="35" spans="1:17" ht="16.5" customHeight="1" x14ac:dyDescent="0.15">
      <c r="A35" s="136">
        <v>30</v>
      </c>
      <c r="B35" s="136" t="s">
        <v>132</v>
      </c>
      <c r="C35" s="137">
        <v>9360</v>
      </c>
      <c r="D35" s="137">
        <v>32395</v>
      </c>
      <c r="E35" s="138">
        <v>87.559021752290249</v>
      </c>
      <c r="F35" s="139">
        <v>28208.44</v>
      </c>
      <c r="G35" s="138">
        <v>97.17160228113805</v>
      </c>
      <c r="H35" s="139">
        <v>13.619185556787674</v>
      </c>
      <c r="I35" s="138">
        <v>18.597340285518879</v>
      </c>
      <c r="J35" s="153">
        <v>49.5</v>
      </c>
      <c r="K35" s="140">
        <v>5.2884615384615388E-3</v>
      </c>
      <c r="L35" s="141">
        <v>40.283544243803028</v>
      </c>
      <c r="M35" s="142">
        <v>8.9583333333333339</v>
      </c>
      <c r="N35" s="138">
        <v>42.039800995024876</v>
      </c>
      <c r="O35" s="143">
        <v>285.65130955777505</v>
      </c>
      <c r="P35" s="127"/>
      <c r="Q35" s="127"/>
    </row>
    <row r="36" spans="1:17" ht="16.5" customHeight="1" x14ac:dyDescent="0.15">
      <c r="A36" s="136">
        <v>31</v>
      </c>
      <c r="B36" s="136" t="s">
        <v>60</v>
      </c>
      <c r="C36" s="137">
        <v>28860</v>
      </c>
      <c r="D36" s="137">
        <v>33484</v>
      </c>
      <c r="E36" s="138">
        <v>86.460309132733357</v>
      </c>
      <c r="F36" s="139">
        <v>28901.51</v>
      </c>
      <c r="G36" s="138">
        <v>97.065956268736556</v>
      </c>
      <c r="H36" s="139">
        <v>21.387620134242376</v>
      </c>
      <c r="I36" s="138">
        <v>41.851517645153244</v>
      </c>
      <c r="J36" s="153">
        <v>74.5</v>
      </c>
      <c r="K36" s="140">
        <v>2.5814275814275813E-3</v>
      </c>
      <c r="L36" s="141">
        <v>19.663384413846522</v>
      </c>
      <c r="M36" s="142">
        <v>8.7499999999999982</v>
      </c>
      <c r="N36" s="138">
        <v>39.966832504145913</v>
      </c>
      <c r="O36" s="143">
        <v>285.00799996461558</v>
      </c>
      <c r="P36" s="127"/>
      <c r="Q36" s="127"/>
    </row>
    <row r="37" spans="1:17" ht="16.5" customHeight="1" x14ac:dyDescent="0.15">
      <c r="A37" s="136">
        <v>32</v>
      </c>
      <c r="B37" s="136" t="s">
        <v>65</v>
      </c>
      <c r="C37" s="137">
        <v>44455</v>
      </c>
      <c r="D37" s="137">
        <v>34592</v>
      </c>
      <c r="E37" s="138">
        <v>85.34242705516769</v>
      </c>
      <c r="F37" s="139">
        <v>28773.53</v>
      </c>
      <c r="G37" s="138">
        <v>97.085464509848052</v>
      </c>
      <c r="H37" s="139">
        <v>22.099692819153422</v>
      </c>
      <c r="I37" s="138">
        <v>43.983049338285923</v>
      </c>
      <c r="J37" s="153">
        <v>133</v>
      </c>
      <c r="K37" s="140">
        <v>2.9917894500056238E-3</v>
      </c>
      <c r="L37" s="141">
        <v>22.789214179007718</v>
      </c>
      <c r="M37" s="142">
        <v>8.0749999999999993</v>
      </c>
      <c r="N37" s="138">
        <v>33.25041459369816</v>
      </c>
      <c r="O37" s="143">
        <v>282.45056967600755</v>
      </c>
      <c r="P37" s="127"/>
      <c r="Q37" s="127"/>
    </row>
    <row r="38" spans="1:17" ht="16.5" customHeight="1" x14ac:dyDescent="0.15">
      <c r="A38" s="136">
        <v>33</v>
      </c>
      <c r="B38" s="136" t="s">
        <v>152</v>
      </c>
      <c r="C38" s="137">
        <v>3762</v>
      </c>
      <c r="D38" s="137">
        <v>31969</v>
      </c>
      <c r="E38" s="138">
        <v>87.988821179224345</v>
      </c>
      <c r="F38" s="139">
        <v>23992.080000000002</v>
      </c>
      <c r="G38" s="138">
        <v>97.814310262798173</v>
      </c>
      <c r="H38" s="139">
        <v>22.523691031807253</v>
      </c>
      <c r="I38" s="138">
        <v>45.252253518216165</v>
      </c>
      <c r="J38" s="153">
        <v>6</v>
      </c>
      <c r="K38" s="140">
        <v>1.594896331738437E-3</v>
      </c>
      <c r="L38" s="141">
        <v>12.148727276658009</v>
      </c>
      <c r="M38" s="142">
        <v>8.4583333333333321</v>
      </c>
      <c r="N38" s="138">
        <v>37.064676616915406</v>
      </c>
      <c r="O38" s="143">
        <v>280.26878885381205</v>
      </c>
      <c r="P38" s="127"/>
      <c r="Q38" s="127"/>
    </row>
    <row r="39" spans="1:17" ht="16.5" customHeight="1" x14ac:dyDescent="0.15">
      <c r="A39" s="136">
        <v>34</v>
      </c>
      <c r="B39" s="136" t="s">
        <v>85</v>
      </c>
      <c r="C39" s="137">
        <v>17170</v>
      </c>
      <c r="D39" s="137">
        <v>30883</v>
      </c>
      <c r="E39" s="138">
        <v>89.08450704225352</v>
      </c>
      <c r="F39" s="139">
        <v>29704.57</v>
      </c>
      <c r="G39" s="138">
        <v>96.943544266025214</v>
      </c>
      <c r="H39" s="139">
        <v>17.902452878609122</v>
      </c>
      <c r="I39" s="138">
        <v>31.418952797958529</v>
      </c>
      <c r="J39" s="153">
        <v>55</v>
      </c>
      <c r="K39" s="140">
        <v>3.2032615026208501E-3</v>
      </c>
      <c r="L39" s="141">
        <v>24.400050095256347</v>
      </c>
      <c r="M39" s="142">
        <v>8.5416666666666661</v>
      </c>
      <c r="N39" s="138">
        <v>37.893864013266985</v>
      </c>
      <c r="O39" s="143">
        <v>279.7409182147606</v>
      </c>
      <c r="P39" s="127"/>
      <c r="Q39" s="127"/>
    </row>
    <row r="40" spans="1:17" ht="16.5" customHeight="1" x14ac:dyDescent="0.15">
      <c r="A40" s="136">
        <v>35</v>
      </c>
      <c r="B40" s="136" t="s">
        <v>140</v>
      </c>
      <c r="C40" s="137">
        <v>16522</v>
      </c>
      <c r="D40" s="137">
        <v>36420</v>
      </c>
      <c r="E40" s="138">
        <v>83.498123410952829</v>
      </c>
      <c r="F40" s="139">
        <v>33282.080000000002</v>
      </c>
      <c r="G40" s="138">
        <v>96.398217436373841</v>
      </c>
      <c r="H40" s="139">
        <v>24.313154768637936</v>
      </c>
      <c r="I40" s="138">
        <v>50.608867736949662</v>
      </c>
      <c r="J40" s="153">
        <v>29</v>
      </c>
      <c r="K40" s="140">
        <v>1.7552354436508896E-3</v>
      </c>
      <c r="L40" s="141">
        <v>13.370070697946531</v>
      </c>
      <c r="M40" s="142">
        <v>8.3333333333333339</v>
      </c>
      <c r="N40" s="138">
        <v>35.820895522388057</v>
      </c>
      <c r="O40" s="143">
        <v>279.69617480461091</v>
      </c>
      <c r="P40" s="127"/>
      <c r="Q40" s="127"/>
    </row>
    <row r="41" spans="1:17" ht="16.5" customHeight="1" x14ac:dyDescent="0.15">
      <c r="A41" s="136">
        <v>36</v>
      </c>
      <c r="B41" s="136" t="s">
        <v>130</v>
      </c>
      <c r="C41" s="137">
        <v>4666</v>
      </c>
      <c r="D41" s="137">
        <v>37771</v>
      </c>
      <c r="E41" s="138">
        <v>82.135074054643042</v>
      </c>
      <c r="F41" s="139">
        <v>42025.36</v>
      </c>
      <c r="G41" s="138">
        <v>95.065462206296402</v>
      </c>
      <c r="H41" s="139">
        <v>18.356303564666899</v>
      </c>
      <c r="I41" s="138">
        <v>32.777517930116367</v>
      </c>
      <c r="J41" s="153">
        <v>9.5</v>
      </c>
      <c r="K41" s="140">
        <v>2.0360051435919417E-3</v>
      </c>
      <c r="L41" s="141">
        <v>15.508764257053887</v>
      </c>
      <c r="M41" s="142">
        <v>9.9166666666666679</v>
      </c>
      <c r="N41" s="138">
        <v>51.575456053068002</v>
      </c>
      <c r="O41" s="143">
        <v>277.06227450117768</v>
      </c>
      <c r="P41" s="127"/>
      <c r="Q41" s="127"/>
    </row>
    <row r="42" spans="1:17" ht="16.5" customHeight="1" x14ac:dyDescent="0.15">
      <c r="A42" s="136">
        <v>37</v>
      </c>
      <c r="B42" s="136" t="s">
        <v>63</v>
      </c>
      <c r="C42" s="137">
        <v>11379</v>
      </c>
      <c r="D42" s="137">
        <v>38384</v>
      </c>
      <c r="E42" s="138">
        <v>81.51660680414868</v>
      </c>
      <c r="F42" s="139">
        <v>38794.04</v>
      </c>
      <c r="G42" s="138">
        <v>95.558018618770191</v>
      </c>
      <c r="H42" s="139">
        <v>23.435350873072093</v>
      </c>
      <c r="I42" s="138">
        <v>47.981233138119819</v>
      </c>
      <c r="J42" s="153">
        <v>26</v>
      </c>
      <c r="K42" s="140">
        <v>2.2849108005975919E-3</v>
      </c>
      <c r="L42" s="141">
        <v>17.404741371304937</v>
      </c>
      <c r="M42" s="142">
        <v>8.1000000000000014</v>
      </c>
      <c r="N42" s="138">
        <v>33.499170812603658</v>
      </c>
      <c r="O42" s="143">
        <v>275.95977074494726</v>
      </c>
      <c r="P42" s="127"/>
      <c r="Q42" s="127"/>
    </row>
    <row r="43" spans="1:17" ht="16.5" customHeight="1" x14ac:dyDescent="0.15">
      <c r="A43" s="136">
        <v>38</v>
      </c>
      <c r="B43" s="136" t="s">
        <v>180</v>
      </c>
      <c r="C43" s="137">
        <v>28917</v>
      </c>
      <c r="D43" s="137">
        <v>39725</v>
      </c>
      <c r="E43" s="138">
        <v>80.163646636264588</v>
      </c>
      <c r="F43" s="139">
        <v>52084.800000000003</v>
      </c>
      <c r="G43" s="138">
        <v>93.532082139359261</v>
      </c>
      <c r="H43" s="139">
        <v>21.759498308656582</v>
      </c>
      <c r="I43" s="138">
        <v>42.964704727799479</v>
      </c>
      <c r="J43" s="163">
        <v>66</v>
      </c>
      <c r="K43" s="140">
        <v>2.2823944392571845E-3</v>
      </c>
      <c r="L43" s="141">
        <v>17.385573612845793</v>
      </c>
      <c r="M43" s="142">
        <v>8.65</v>
      </c>
      <c r="N43" s="138">
        <v>38.971807628524047</v>
      </c>
      <c r="O43" s="143">
        <v>273.01781474479316</v>
      </c>
      <c r="P43" s="127"/>
      <c r="Q43" s="127"/>
    </row>
    <row r="44" spans="1:17" ht="16.5" customHeight="1" x14ac:dyDescent="0.15">
      <c r="A44" s="136">
        <v>39</v>
      </c>
      <c r="B44" s="136" t="s">
        <v>126</v>
      </c>
      <c r="C44" s="137">
        <v>17720</v>
      </c>
      <c r="D44" s="137">
        <v>37022</v>
      </c>
      <c r="E44" s="138">
        <v>82.890754267726706</v>
      </c>
      <c r="F44" s="139">
        <v>35947.75</v>
      </c>
      <c r="G44" s="138">
        <v>95.991884157082708</v>
      </c>
      <c r="H44" s="139">
        <v>23.05309740143834</v>
      </c>
      <c r="I44" s="138">
        <v>46.836988446724128</v>
      </c>
      <c r="J44" s="153">
        <v>22.5</v>
      </c>
      <c r="K44" s="140">
        <v>1.2697516930022573E-3</v>
      </c>
      <c r="L44" s="141">
        <v>9.6720186261542249</v>
      </c>
      <c r="M44" s="142">
        <v>8.3083333333333336</v>
      </c>
      <c r="N44" s="138">
        <v>35.572139303482587</v>
      </c>
      <c r="O44" s="143">
        <v>270.96378480117033</v>
      </c>
      <c r="P44" s="127"/>
      <c r="Q44" s="127"/>
    </row>
    <row r="45" spans="1:17" ht="16.5" customHeight="1" x14ac:dyDescent="0.15">
      <c r="A45" s="136">
        <v>40</v>
      </c>
      <c r="B45" s="136" t="s">
        <v>88</v>
      </c>
      <c r="C45" s="137">
        <v>14850</v>
      </c>
      <c r="D45" s="137">
        <v>43735</v>
      </c>
      <c r="E45" s="138">
        <v>76.117882077565682</v>
      </c>
      <c r="F45" s="139">
        <v>41031.89</v>
      </c>
      <c r="G45" s="138">
        <v>95.216898776831144</v>
      </c>
      <c r="H45" s="139">
        <v>22.720182375201283</v>
      </c>
      <c r="I45" s="138">
        <v>45.840434380571409</v>
      </c>
      <c r="J45" s="153">
        <v>20.5</v>
      </c>
      <c r="K45" s="140">
        <v>1.3804713804713804E-3</v>
      </c>
      <c r="L45" s="141">
        <v>10.515398387240655</v>
      </c>
      <c r="M45" s="142">
        <v>8.9083333333333332</v>
      </c>
      <c r="N45" s="138">
        <v>41.542288557213922</v>
      </c>
      <c r="O45" s="143">
        <v>269.23290217942281</v>
      </c>
      <c r="P45" s="127"/>
      <c r="Q45" s="127"/>
    </row>
    <row r="46" spans="1:17" ht="16.5" customHeight="1" x14ac:dyDescent="0.15">
      <c r="A46" s="136">
        <v>41</v>
      </c>
      <c r="B46" s="136" t="s">
        <v>139</v>
      </c>
      <c r="C46" s="137">
        <v>1653</v>
      </c>
      <c r="D46" s="137">
        <v>37743</v>
      </c>
      <c r="E46" s="138">
        <v>82.163323782234954</v>
      </c>
      <c r="F46" s="139">
        <v>34013.760000000002</v>
      </c>
      <c r="G46" s="138">
        <v>96.286686026337435</v>
      </c>
      <c r="H46" s="139">
        <v>25.092146111911038</v>
      </c>
      <c r="I46" s="138">
        <v>52.940714993624091</v>
      </c>
      <c r="J46" s="153">
        <v>2.5</v>
      </c>
      <c r="K46" s="140">
        <v>1.5124016938898972E-3</v>
      </c>
      <c r="L46" s="141">
        <v>11.520344831313629</v>
      </c>
      <c r="M46" s="142">
        <v>7.3583333333333334</v>
      </c>
      <c r="N46" s="138">
        <v>26.119402985074618</v>
      </c>
      <c r="O46" s="143">
        <v>269.03047261858472</v>
      </c>
      <c r="P46" s="127"/>
      <c r="Q46" s="127"/>
    </row>
    <row r="47" spans="1:17" ht="16.5" customHeight="1" x14ac:dyDescent="0.15">
      <c r="A47" s="136">
        <v>42</v>
      </c>
      <c r="B47" s="164" t="s">
        <v>305</v>
      </c>
      <c r="C47" s="137">
        <v>39105</v>
      </c>
      <c r="D47" s="137">
        <v>36151</v>
      </c>
      <c r="E47" s="138">
        <v>83.769522579603702</v>
      </c>
      <c r="F47" s="139">
        <v>44637.41</v>
      </c>
      <c r="G47" s="138">
        <v>94.667302328227336</v>
      </c>
      <c r="H47" s="139">
        <v>15.506019914780744</v>
      </c>
      <c r="I47" s="138">
        <v>24.245425542793289</v>
      </c>
      <c r="J47" s="163">
        <v>106</v>
      </c>
      <c r="K47" s="140">
        <v>2.7106508119166348E-3</v>
      </c>
      <c r="L47" s="141">
        <v>20.647710325054206</v>
      </c>
      <c r="M47" s="142">
        <v>9.1083333333333325</v>
      </c>
      <c r="N47" s="138">
        <v>43.532338308457696</v>
      </c>
      <c r="O47" s="143">
        <v>266.86229908413623</v>
      </c>
      <c r="P47" s="127"/>
      <c r="Q47" s="127"/>
    </row>
    <row r="48" spans="1:17" ht="16.5" customHeight="1" x14ac:dyDescent="0.15">
      <c r="A48" s="151">
        <v>43</v>
      </c>
      <c r="B48" s="151" t="s">
        <v>150</v>
      </c>
      <c r="C48" s="154">
        <v>11890</v>
      </c>
      <c r="D48" s="154">
        <v>36477</v>
      </c>
      <c r="E48" s="155">
        <v>83.440615036926431</v>
      </c>
      <c r="F48" s="156">
        <v>29591.22</v>
      </c>
      <c r="G48" s="155">
        <v>96.960822427691014</v>
      </c>
      <c r="H48" s="156">
        <v>23.393638075996588</v>
      </c>
      <c r="I48" s="155">
        <v>47.856369271186402</v>
      </c>
      <c r="J48" s="157">
        <v>15</v>
      </c>
      <c r="K48" s="158">
        <v>1.2615643397813289E-3</v>
      </c>
      <c r="L48" s="159">
        <v>9.6096534934372233</v>
      </c>
      <c r="M48" s="160">
        <v>7.6166666666666663</v>
      </c>
      <c r="N48" s="155">
        <v>28.689883913764504</v>
      </c>
      <c r="O48" s="161">
        <v>266.55734414300559</v>
      </c>
      <c r="P48" s="127"/>
      <c r="Q48" s="127"/>
    </row>
    <row r="49" spans="1:17" ht="16.5" customHeight="1" x14ac:dyDescent="0.15">
      <c r="A49" s="151">
        <v>44</v>
      </c>
      <c r="B49" s="151" t="s">
        <v>156</v>
      </c>
      <c r="C49" s="154">
        <v>7623</v>
      </c>
      <c r="D49" s="154">
        <v>34350</v>
      </c>
      <c r="E49" s="155">
        <v>85.586585415069209</v>
      </c>
      <c r="F49" s="156">
        <v>30609.9</v>
      </c>
      <c r="G49" s="155">
        <v>96.805543047667115</v>
      </c>
      <c r="H49" s="156">
        <v>24.573778208709669</v>
      </c>
      <c r="I49" s="155">
        <v>51.389022816982767</v>
      </c>
      <c r="J49" s="162">
        <v>9</v>
      </c>
      <c r="K49" s="158">
        <v>1.1806375442739079E-3</v>
      </c>
      <c r="L49" s="159">
        <v>8.9932136983052793</v>
      </c>
      <c r="M49" s="160">
        <v>6.9333333333333336</v>
      </c>
      <c r="N49" s="155">
        <v>21.890547263681587</v>
      </c>
      <c r="O49" s="161">
        <v>264.66491224170596</v>
      </c>
      <c r="P49" s="127"/>
      <c r="Q49" s="127"/>
    </row>
    <row r="50" spans="1:17" ht="16.5" customHeight="1" x14ac:dyDescent="0.15">
      <c r="A50" s="151">
        <v>45</v>
      </c>
      <c r="B50" s="151" t="s">
        <v>175</v>
      </c>
      <c r="C50" s="154">
        <v>26267</v>
      </c>
      <c r="D50" s="154">
        <v>43950</v>
      </c>
      <c r="E50" s="155">
        <v>75.900964526413503</v>
      </c>
      <c r="F50" s="156">
        <v>47440.43</v>
      </c>
      <c r="G50" s="155">
        <v>94.240032520442185</v>
      </c>
      <c r="H50" s="156">
        <v>27.078193964341455</v>
      </c>
      <c r="I50" s="155">
        <v>58.885787780768531</v>
      </c>
      <c r="J50" s="157">
        <v>16.5</v>
      </c>
      <c r="K50" s="158">
        <v>6.2816461720028932E-4</v>
      </c>
      <c r="L50" s="159">
        <v>4.7848881882462955</v>
      </c>
      <c r="M50" s="160">
        <v>7.625</v>
      </c>
      <c r="N50" s="155">
        <v>28.772802653399658</v>
      </c>
      <c r="O50" s="161">
        <v>262.5844756692702</v>
      </c>
      <c r="P50" s="127"/>
      <c r="Q50" s="127"/>
    </row>
    <row r="51" spans="1:17" ht="16.5" customHeight="1" x14ac:dyDescent="0.15">
      <c r="A51" s="151">
        <v>46</v>
      </c>
      <c r="B51" s="151" t="s">
        <v>163</v>
      </c>
      <c r="C51" s="154">
        <v>2559</v>
      </c>
      <c r="D51" s="154">
        <v>33975</v>
      </c>
      <c r="E51" s="155">
        <v>85.964929981032327</v>
      </c>
      <c r="F51" s="156">
        <v>37645.75</v>
      </c>
      <c r="G51" s="155">
        <v>95.733054703985985</v>
      </c>
      <c r="H51" s="156">
        <v>17.713290926776224</v>
      </c>
      <c r="I51" s="155">
        <v>30.852711873386301</v>
      </c>
      <c r="J51" s="162">
        <v>2</v>
      </c>
      <c r="K51" s="158">
        <v>7.8155529503712393E-4</v>
      </c>
      <c r="L51" s="159">
        <v>5.9533036361583216</v>
      </c>
      <c r="M51" s="160">
        <v>9.0749999999999993</v>
      </c>
      <c r="N51" s="155">
        <v>43.200663349917065</v>
      </c>
      <c r="O51" s="161">
        <v>261.70466354448001</v>
      </c>
      <c r="P51" s="127"/>
      <c r="Q51" s="127"/>
    </row>
    <row r="52" spans="1:17" ht="16.5" customHeight="1" x14ac:dyDescent="0.15">
      <c r="A52" s="113">
        <v>47</v>
      </c>
      <c r="B52" s="113" t="s">
        <v>26</v>
      </c>
      <c r="C52" s="132">
        <v>2567</v>
      </c>
      <c r="D52" s="132">
        <v>38732</v>
      </c>
      <c r="E52" s="107">
        <v>81.165503046934901</v>
      </c>
      <c r="F52" s="133">
        <v>40671.26</v>
      </c>
      <c r="G52" s="107">
        <v>95.271870311383722</v>
      </c>
      <c r="H52" s="133">
        <v>19.279417953711221</v>
      </c>
      <c r="I52" s="107">
        <v>35.540785807581138</v>
      </c>
      <c r="J52" s="147">
        <v>4</v>
      </c>
      <c r="K52" s="108">
        <v>1.5582391897156214E-3</v>
      </c>
      <c r="L52" s="109">
        <v>11.869500588180088</v>
      </c>
      <c r="M52" s="110">
        <v>8.4916666666666671</v>
      </c>
      <c r="N52" s="107">
        <v>37.396351575456052</v>
      </c>
      <c r="O52" s="134">
        <v>261.24401132953585</v>
      </c>
      <c r="P52" s="127"/>
      <c r="Q52" s="127"/>
    </row>
    <row r="53" spans="1:17" ht="16.5" customHeight="1" x14ac:dyDescent="0.15">
      <c r="A53" s="113">
        <v>48</v>
      </c>
      <c r="B53" s="113" t="s">
        <v>110</v>
      </c>
      <c r="C53" s="132">
        <v>30323</v>
      </c>
      <c r="D53" s="132">
        <v>39117</v>
      </c>
      <c r="E53" s="107">
        <v>80.777069292546116</v>
      </c>
      <c r="F53" s="133">
        <v>45760.31</v>
      </c>
      <c r="G53" s="107">
        <v>94.496136490251885</v>
      </c>
      <c r="H53" s="133">
        <v>24.041727252413153</v>
      </c>
      <c r="I53" s="107">
        <v>49.796371533287974</v>
      </c>
      <c r="J53" s="148">
        <v>19.5</v>
      </c>
      <c r="K53" s="108">
        <v>6.4307621277578074E-4</v>
      </c>
      <c r="L53" s="109">
        <v>4.8984735695036488</v>
      </c>
      <c r="M53" s="110">
        <v>7.6250000000000009</v>
      </c>
      <c r="N53" s="107">
        <v>28.772802653399669</v>
      </c>
      <c r="O53" s="134">
        <v>258.74085353898931</v>
      </c>
      <c r="P53" s="127"/>
      <c r="Q53" s="127"/>
    </row>
    <row r="54" spans="1:17" ht="16.5" customHeight="1" x14ac:dyDescent="0.15">
      <c r="A54" s="113">
        <v>49</v>
      </c>
      <c r="B54" s="113" t="s">
        <v>12</v>
      </c>
      <c r="C54" s="132">
        <v>4234</v>
      </c>
      <c r="D54" s="132">
        <v>36212</v>
      </c>
      <c r="E54" s="107">
        <v>83.707978530207029</v>
      </c>
      <c r="F54" s="133">
        <v>32526.51</v>
      </c>
      <c r="G54" s="107">
        <v>96.513390445723829</v>
      </c>
      <c r="H54" s="133">
        <v>23.27503259281681</v>
      </c>
      <c r="I54" s="107">
        <v>47.501333399520306</v>
      </c>
      <c r="J54" s="148">
        <v>7.5</v>
      </c>
      <c r="K54" s="108">
        <v>1.7713745866792632E-3</v>
      </c>
      <c r="L54" s="109">
        <v>13.493006617497471</v>
      </c>
      <c r="M54" s="110">
        <v>6.416666666666667</v>
      </c>
      <c r="N54" s="107">
        <v>16.749585406301819</v>
      </c>
      <c r="O54" s="134">
        <v>257.96529439925047</v>
      </c>
      <c r="P54" s="127"/>
      <c r="Q54" s="127"/>
    </row>
    <row r="55" spans="1:17" ht="16.5" customHeight="1" x14ac:dyDescent="0.15">
      <c r="A55" s="113">
        <v>50</v>
      </c>
      <c r="B55" s="113" t="s">
        <v>137</v>
      </c>
      <c r="C55" s="132">
        <v>4126</v>
      </c>
      <c r="D55" s="132">
        <v>51837</v>
      </c>
      <c r="E55" s="107">
        <v>67.943621615077291</v>
      </c>
      <c r="F55" s="133">
        <v>57571.47</v>
      </c>
      <c r="G55" s="107">
        <v>92.69573832580086</v>
      </c>
      <c r="H55" s="133">
        <v>21.8971154053955</v>
      </c>
      <c r="I55" s="107">
        <v>43.376650319073711</v>
      </c>
      <c r="J55" s="147">
        <v>6</v>
      </c>
      <c r="K55" s="108">
        <v>1.454192922927775E-3</v>
      </c>
      <c r="L55" s="109">
        <v>11.076953954141402</v>
      </c>
      <c r="M55" s="110">
        <v>8.6333333333333329</v>
      </c>
      <c r="N55" s="107">
        <v>38.805970149253724</v>
      </c>
      <c r="O55" s="134">
        <v>253.898934363347</v>
      </c>
      <c r="P55" s="127"/>
      <c r="Q55" s="127"/>
    </row>
    <row r="56" spans="1:17" ht="16.5" customHeight="1" x14ac:dyDescent="0.15">
      <c r="A56" s="113">
        <v>51</v>
      </c>
      <c r="B56" s="113" t="s">
        <v>49</v>
      </c>
      <c r="C56" s="132">
        <v>84479</v>
      </c>
      <c r="D56" s="132">
        <v>34512</v>
      </c>
      <c r="E56" s="107">
        <v>85.423140562573153</v>
      </c>
      <c r="F56" s="133">
        <v>37895.22</v>
      </c>
      <c r="G56" s="107">
        <v>95.695027505126134</v>
      </c>
      <c r="H56" s="133">
        <v>19.413714599508001</v>
      </c>
      <c r="I56" s="107">
        <v>35.942791898901731</v>
      </c>
      <c r="J56" s="147">
        <v>79.5</v>
      </c>
      <c r="K56" s="108">
        <v>9.4106227583186353E-4</v>
      </c>
      <c r="L56" s="109">
        <v>7.1683085050241306</v>
      </c>
      <c r="M56" s="110">
        <v>7.6749999999999998</v>
      </c>
      <c r="N56" s="107">
        <v>29.270315091210609</v>
      </c>
      <c r="O56" s="134">
        <v>253.49958356283577</v>
      </c>
      <c r="P56" s="127"/>
      <c r="Q56" s="127"/>
    </row>
    <row r="57" spans="1:17" ht="16.5" customHeight="1" x14ac:dyDescent="0.15">
      <c r="A57" s="113">
        <v>52</v>
      </c>
      <c r="B57" s="113" t="s">
        <v>181</v>
      </c>
      <c r="C57" s="132">
        <v>12613</v>
      </c>
      <c r="D57" s="132">
        <v>37034</v>
      </c>
      <c r="E57" s="107">
        <v>82.87864724161588</v>
      </c>
      <c r="F57" s="133">
        <v>51704.2</v>
      </c>
      <c r="G57" s="107">
        <v>93.590097739976827</v>
      </c>
      <c r="H57" s="133">
        <v>16.408333576895355</v>
      </c>
      <c r="I57" s="107">
        <v>26.94642813522411</v>
      </c>
      <c r="J57" s="147">
        <v>21.5</v>
      </c>
      <c r="K57" s="108">
        <v>1.7045905018631571E-3</v>
      </c>
      <c r="L57" s="109">
        <v>12.984295413699224</v>
      </c>
      <c r="M57" s="110">
        <v>8.4583333333333339</v>
      </c>
      <c r="N57" s="107">
        <v>37.06467661691542</v>
      </c>
      <c r="O57" s="134">
        <v>253.46414514743142</v>
      </c>
      <c r="P57" s="127"/>
      <c r="Q57" s="127"/>
    </row>
    <row r="58" spans="1:17" ht="16.5" customHeight="1" x14ac:dyDescent="0.15">
      <c r="A58" s="113">
        <v>53</v>
      </c>
      <c r="B58" s="113" t="s">
        <v>182</v>
      </c>
      <c r="C58" s="132">
        <v>16652</v>
      </c>
      <c r="D58" s="132">
        <v>36857</v>
      </c>
      <c r="E58" s="107">
        <v>83.057225876750465</v>
      </c>
      <c r="F58" s="133">
        <v>34080.14</v>
      </c>
      <c r="G58" s="107">
        <v>96.276567593418378</v>
      </c>
      <c r="H58" s="133">
        <v>21.885847547181328</v>
      </c>
      <c r="I58" s="107">
        <v>43.342920901549107</v>
      </c>
      <c r="J58" s="147">
        <v>11</v>
      </c>
      <c r="K58" s="108">
        <v>6.605813115541677E-4</v>
      </c>
      <c r="L58" s="109">
        <v>5.0318143182266573</v>
      </c>
      <c r="M58" s="110">
        <v>7.133333333333332</v>
      </c>
      <c r="N58" s="107">
        <v>23.880597014925353</v>
      </c>
      <c r="O58" s="134">
        <v>251.58912570486993</v>
      </c>
      <c r="P58" s="127"/>
      <c r="Q58" s="127"/>
    </row>
    <row r="59" spans="1:17" ht="16.5" customHeight="1" x14ac:dyDescent="0.15">
      <c r="A59" s="151">
        <v>54</v>
      </c>
      <c r="B59" s="151" t="s">
        <v>33</v>
      </c>
      <c r="C59" s="154">
        <v>8243</v>
      </c>
      <c r="D59" s="154">
        <v>33827</v>
      </c>
      <c r="E59" s="155">
        <v>86.114249969732441</v>
      </c>
      <c r="F59" s="156">
        <v>31469.42</v>
      </c>
      <c r="G59" s="155">
        <v>96.674524736992382</v>
      </c>
      <c r="H59" s="156">
        <v>17.103992060387629</v>
      </c>
      <c r="I59" s="155">
        <v>29.028825250829854</v>
      </c>
      <c r="J59" s="157">
        <v>9.5</v>
      </c>
      <c r="K59" s="158">
        <v>1.152493024384326E-3</v>
      </c>
      <c r="L59" s="159">
        <v>8.7788297978179575</v>
      </c>
      <c r="M59" s="160">
        <v>7.7666666666666657</v>
      </c>
      <c r="N59" s="155">
        <v>30.182421227197331</v>
      </c>
      <c r="O59" s="161">
        <v>250.77885098256999</v>
      </c>
      <c r="P59" s="127"/>
      <c r="Q59" s="127"/>
    </row>
    <row r="60" spans="1:17" ht="16.5" customHeight="1" x14ac:dyDescent="0.15">
      <c r="A60" s="113">
        <v>55</v>
      </c>
      <c r="B60" s="113" t="s">
        <v>169</v>
      </c>
      <c r="C60" s="132">
        <v>21832</v>
      </c>
      <c r="D60" s="132">
        <v>40009</v>
      </c>
      <c r="E60" s="107">
        <v>79.877113684975185</v>
      </c>
      <c r="F60" s="133">
        <v>40594.61</v>
      </c>
      <c r="G60" s="107">
        <v>95.28355422044136</v>
      </c>
      <c r="H60" s="133">
        <v>22.690566359109056</v>
      </c>
      <c r="I60" s="107">
        <v>45.751781244083247</v>
      </c>
      <c r="J60" s="147">
        <v>22.5</v>
      </c>
      <c r="K60" s="108">
        <v>1.0305972883840235E-3</v>
      </c>
      <c r="L60" s="109">
        <v>7.8503192586777608</v>
      </c>
      <c r="M60" s="110">
        <v>6.9416666666666664</v>
      </c>
      <c r="N60" s="107">
        <v>21.973466003316741</v>
      </c>
      <c r="O60" s="134">
        <v>250.73623441149428</v>
      </c>
      <c r="P60" s="127"/>
      <c r="Q60" s="127"/>
    </row>
    <row r="61" spans="1:17" ht="16.5" customHeight="1" x14ac:dyDescent="0.15">
      <c r="A61" s="113">
        <v>56</v>
      </c>
      <c r="B61" s="113" t="s">
        <v>157</v>
      </c>
      <c r="C61" s="132">
        <v>9343</v>
      </c>
      <c r="D61" s="132">
        <v>34836</v>
      </c>
      <c r="E61" s="107">
        <v>85.096250857581012</v>
      </c>
      <c r="F61" s="133">
        <v>32457.47</v>
      </c>
      <c r="G61" s="107">
        <v>96.52391434763301</v>
      </c>
      <c r="H61" s="133">
        <v>16.114935804911013</v>
      </c>
      <c r="I61" s="107">
        <v>26.068165757055134</v>
      </c>
      <c r="J61" s="147">
        <v>20</v>
      </c>
      <c r="K61" s="108">
        <v>2.1406400513753611E-3</v>
      </c>
      <c r="L61" s="109">
        <v>16.305794717894834</v>
      </c>
      <c r="M61" s="110">
        <v>7.416666666666667</v>
      </c>
      <c r="N61" s="107">
        <v>26.699834162520723</v>
      </c>
      <c r="O61" s="134">
        <v>250.69395984268471</v>
      </c>
      <c r="P61" s="127"/>
      <c r="Q61" s="127"/>
    </row>
    <row r="62" spans="1:17" ht="16.5" customHeight="1" x14ac:dyDescent="0.15">
      <c r="A62" s="151">
        <v>57</v>
      </c>
      <c r="B62" s="151" t="s">
        <v>94</v>
      </c>
      <c r="C62" s="154">
        <v>14110</v>
      </c>
      <c r="D62" s="154">
        <v>22104</v>
      </c>
      <c r="E62" s="155">
        <v>97.941805561160663</v>
      </c>
      <c r="F62" s="156">
        <v>21422.5</v>
      </c>
      <c r="G62" s="155">
        <v>98.205996355900808</v>
      </c>
      <c r="H62" s="156">
        <v>20.737070995215181</v>
      </c>
      <c r="I62" s="155">
        <v>39.904151684963558</v>
      </c>
      <c r="J62" s="157">
        <v>12.5</v>
      </c>
      <c r="K62" s="158">
        <v>8.8589652728561302E-4</v>
      </c>
      <c r="L62" s="159">
        <v>6.7480970964427458</v>
      </c>
      <c r="M62" s="160">
        <v>5.4999999999999991</v>
      </c>
      <c r="N62" s="155">
        <v>7.6285240464344763</v>
      </c>
      <c r="O62" s="161">
        <v>250.42857474490225</v>
      </c>
      <c r="P62" s="127"/>
      <c r="Q62" s="127"/>
    </row>
    <row r="63" spans="1:17" ht="16.5" customHeight="1" x14ac:dyDescent="0.15">
      <c r="A63" s="113">
        <v>58</v>
      </c>
      <c r="B63" s="113" t="s">
        <v>8</v>
      </c>
      <c r="C63" s="132">
        <v>3223</v>
      </c>
      <c r="D63" s="132">
        <v>41260</v>
      </c>
      <c r="E63" s="107">
        <v>78.614956212922237</v>
      </c>
      <c r="F63" s="133">
        <v>41257.68</v>
      </c>
      <c r="G63" s="107">
        <v>95.18248116657513</v>
      </c>
      <c r="H63" s="133">
        <v>23.123258745716615</v>
      </c>
      <c r="I63" s="107">
        <v>47.047010726936463</v>
      </c>
      <c r="J63" s="147">
        <v>2.5</v>
      </c>
      <c r="K63" s="108">
        <v>7.7567483710828423E-4</v>
      </c>
      <c r="L63" s="109">
        <v>5.9085107062244591</v>
      </c>
      <c r="M63" s="110">
        <v>6.9249999999999998</v>
      </c>
      <c r="N63" s="107">
        <v>21.807628524046425</v>
      </c>
      <c r="O63" s="134">
        <v>248.56058733670471</v>
      </c>
      <c r="P63" s="127"/>
      <c r="Q63" s="127"/>
    </row>
    <row r="64" spans="1:17" ht="16.5" customHeight="1" x14ac:dyDescent="0.15">
      <c r="A64" s="113">
        <v>59</v>
      </c>
      <c r="B64" s="113" t="s">
        <v>36</v>
      </c>
      <c r="C64" s="132">
        <v>5074</v>
      </c>
      <c r="D64" s="132">
        <v>38051</v>
      </c>
      <c r="E64" s="107">
        <v>81.852576778723915</v>
      </c>
      <c r="F64" s="133">
        <v>33743.25</v>
      </c>
      <c r="G64" s="107">
        <v>96.327920393450029</v>
      </c>
      <c r="H64" s="133">
        <v>17.796268828494021</v>
      </c>
      <c r="I64" s="107">
        <v>31.101099476350214</v>
      </c>
      <c r="J64" s="147">
        <v>6.5</v>
      </c>
      <c r="K64" s="108">
        <v>1.2810405991328341E-3</v>
      </c>
      <c r="L64" s="109">
        <v>9.7580090689829948</v>
      </c>
      <c r="M64" s="110">
        <v>7.6916666666666638</v>
      </c>
      <c r="N64" s="107">
        <v>29.436152570480896</v>
      </c>
      <c r="O64" s="134">
        <v>248.47575828798804</v>
      </c>
      <c r="P64" s="128"/>
      <c r="Q64" s="127"/>
    </row>
    <row r="65" spans="1:17" ht="16.5" customHeight="1" x14ac:dyDescent="0.15">
      <c r="A65" s="113">
        <v>60</v>
      </c>
      <c r="B65" s="113" t="s">
        <v>21</v>
      </c>
      <c r="C65" s="132">
        <v>19551</v>
      </c>
      <c r="D65" s="132">
        <v>46066</v>
      </c>
      <c r="E65" s="107">
        <v>73.766092255538965</v>
      </c>
      <c r="F65" s="133">
        <v>56663.42</v>
      </c>
      <c r="G65" s="107">
        <v>92.834154159066159</v>
      </c>
      <c r="H65" s="133">
        <v>22.989586756905869</v>
      </c>
      <c r="I65" s="107">
        <v>46.646874495521018</v>
      </c>
      <c r="J65" s="147">
        <v>14.5</v>
      </c>
      <c r="K65" s="108">
        <v>7.4165004347603706E-4</v>
      </c>
      <c r="L65" s="109">
        <v>5.64933527879578</v>
      </c>
      <c r="M65" s="110">
        <v>7.6499999999999995</v>
      </c>
      <c r="N65" s="107">
        <v>29.021558872305132</v>
      </c>
      <c r="O65" s="134">
        <v>247.91801506122704</v>
      </c>
      <c r="P65" s="127"/>
      <c r="Q65" s="127"/>
    </row>
    <row r="66" spans="1:17" ht="16.5" customHeight="1" x14ac:dyDescent="0.15">
      <c r="A66" s="113">
        <v>61</v>
      </c>
      <c r="B66" s="113" t="s">
        <v>89</v>
      </c>
      <c r="C66" s="132">
        <v>4272</v>
      </c>
      <c r="D66" s="132">
        <v>42479</v>
      </c>
      <c r="E66" s="107">
        <v>77.385084143831477</v>
      </c>
      <c r="F66" s="133">
        <v>49576.72</v>
      </c>
      <c r="G66" s="107">
        <v>93.91439366746458</v>
      </c>
      <c r="H66" s="133">
        <v>14.260291154076144</v>
      </c>
      <c r="I66" s="107">
        <v>20.516437771242327</v>
      </c>
      <c r="J66" s="147">
        <v>5.5</v>
      </c>
      <c r="K66" s="108">
        <v>1.2874531835205991E-3</v>
      </c>
      <c r="L66" s="109">
        <v>9.8068553402516709</v>
      </c>
      <c r="M66" s="110">
        <v>9.3333333333333339</v>
      </c>
      <c r="N66" s="107">
        <v>45.771144278606968</v>
      </c>
      <c r="O66" s="134">
        <v>247.39391520139702</v>
      </c>
      <c r="P66" s="127"/>
      <c r="Q66" s="127"/>
    </row>
    <row r="67" spans="1:17" ht="16.5" customHeight="1" x14ac:dyDescent="0.15">
      <c r="A67" s="151">
        <v>62</v>
      </c>
      <c r="B67" s="151" t="s">
        <v>44</v>
      </c>
      <c r="C67" s="154">
        <v>1518</v>
      </c>
      <c r="D67" s="154">
        <v>40893</v>
      </c>
      <c r="E67" s="155">
        <v>78.985229428144805</v>
      </c>
      <c r="F67" s="156">
        <v>58099.33</v>
      </c>
      <c r="G67" s="155">
        <v>92.615275596053138</v>
      </c>
      <c r="H67" s="156">
        <v>22.495953459082969</v>
      </c>
      <c r="I67" s="155">
        <v>45.169223349238727</v>
      </c>
      <c r="J67" s="157">
        <v>3</v>
      </c>
      <c r="K67" s="158">
        <v>1.976284584980237E-3</v>
      </c>
      <c r="L67" s="159">
        <v>15.053857712380575</v>
      </c>
      <c r="M67" s="160">
        <v>6.2</v>
      </c>
      <c r="N67" s="155">
        <v>14.593698175787722</v>
      </c>
      <c r="O67" s="161">
        <v>246.41728426160498</v>
      </c>
      <c r="P67" s="127"/>
      <c r="Q67" s="127"/>
    </row>
    <row r="68" spans="1:17" ht="16.5" customHeight="1" x14ac:dyDescent="0.15">
      <c r="A68" s="113">
        <v>63</v>
      </c>
      <c r="B68" s="113" t="s">
        <v>168</v>
      </c>
      <c r="C68" s="132">
        <v>19052</v>
      </c>
      <c r="D68" s="132">
        <v>43125</v>
      </c>
      <c r="E68" s="107">
        <v>76.733322571532341</v>
      </c>
      <c r="F68" s="133">
        <v>89286.02</v>
      </c>
      <c r="G68" s="107">
        <v>87.861427588634456</v>
      </c>
      <c r="H68" s="133">
        <v>19.208628765706351</v>
      </c>
      <c r="I68" s="107">
        <v>35.328884128214852</v>
      </c>
      <c r="J68" s="147">
        <v>22</v>
      </c>
      <c r="K68" s="108">
        <v>1.1547344110854503E-3</v>
      </c>
      <c r="L68" s="109">
        <v>8.7959030051553952</v>
      </c>
      <c r="M68" s="110">
        <v>8.4166666666666679</v>
      </c>
      <c r="N68" s="107">
        <v>36.650082918739642</v>
      </c>
      <c r="O68" s="134">
        <v>245.36962021227669</v>
      </c>
      <c r="P68" s="128"/>
      <c r="Q68" s="127"/>
    </row>
    <row r="69" spans="1:17" ht="16.5" customHeight="1" x14ac:dyDescent="0.15">
      <c r="A69" s="113">
        <v>64</v>
      </c>
      <c r="B69" s="135" t="s">
        <v>148</v>
      </c>
      <c r="C69" s="132">
        <v>25823</v>
      </c>
      <c r="D69" s="132">
        <v>47189</v>
      </c>
      <c r="E69" s="107">
        <v>72.633076395334768</v>
      </c>
      <c r="F69" s="133">
        <v>60104.76</v>
      </c>
      <c r="G69" s="107">
        <v>92.309583988206398</v>
      </c>
      <c r="H69" s="133">
        <v>26.470428964030884</v>
      </c>
      <c r="I69" s="107">
        <v>57.066492661618426</v>
      </c>
      <c r="J69" s="147">
        <v>15.5</v>
      </c>
      <c r="K69" s="108">
        <v>6.0024009603841532E-4</v>
      </c>
      <c r="L69" s="109">
        <v>4.5721800735081457</v>
      </c>
      <c r="M69" s="110">
        <v>6.6166666666666663</v>
      </c>
      <c r="N69" s="107">
        <v>18.739635157545596</v>
      </c>
      <c r="O69" s="134">
        <v>245.32096827621336</v>
      </c>
      <c r="P69" s="127"/>
      <c r="Q69" s="127"/>
    </row>
    <row r="70" spans="1:17" ht="16.5" customHeight="1" x14ac:dyDescent="0.15">
      <c r="A70" s="113">
        <v>65</v>
      </c>
      <c r="B70" s="113" t="s">
        <v>176</v>
      </c>
      <c r="C70" s="132">
        <v>5912</v>
      </c>
      <c r="D70" s="132">
        <v>40238</v>
      </c>
      <c r="E70" s="107">
        <v>79.646071270027036</v>
      </c>
      <c r="F70" s="133">
        <v>37251.870000000003</v>
      </c>
      <c r="G70" s="107">
        <v>95.793094600915168</v>
      </c>
      <c r="H70" s="133">
        <v>20.255856410957428</v>
      </c>
      <c r="I70" s="107">
        <v>38.463674948138291</v>
      </c>
      <c r="J70" s="147">
        <v>9</v>
      </c>
      <c r="K70" s="108">
        <v>1.5223274695534506E-3</v>
      </c>
      <c r="L70" s="109">
        <v>11.595951965862845</v>
      </c>
      <c r="M70" s="110">
        <v>6.6749999999999998</v>
      </c>
      <c r="N70" s="107">
        <v>19.320066334991697</v>
      </c>
      <c r="O70" s="134">
        <v>244.81885911993504</v>
      </c>
      <c r="P70" s="127"/>
      <c r="Q70" s="127"/>
    </row>
    <row r="71" spans="1:17" ht="16.5" customHeight="1" x14ac:dyDescent="0.15">
      <c r="A71" s="113">
        <v>66</v>
      </c>
      <c r="B71" s="113" t="s">
        <v>129</v>
      </c>
      <c r="C71" s="132">
        <v>9362</v>
      </c>
      <c r="D71" s="132">
        <v>47858</v>
      </c>
      <c r="E71" s="107">
        <v>71.958109689656567</v>
      </c>
      <c r="F71" s="133">
        <v>53410.57</v>
      </c>
      <c r="G71" s="107">
        <v>93.329992431448758</v>
      </c>
      <c r="H71" s="133">
        <v>22.438105599371525</v>
      </c>
      <c r="I71" s="107">
        <v>44.99606048403173</v>
      </c>
      <c r="J71" s="147">
        <v>15.5</v>
      </c>
      <c r="K71" s="108">
        <v>1.6556291390728477E-3</v>
      </c>
      <c r="L71" s="109">
        <v>12.611344374941345</v>
      </c>
      <c r="M71" s="110">
        <v>6.791666666666667</v>
      </c>
      <c r="N71" s="107">
        <v>20.48092868988391</v>
      </c>
      <c r="O71" s="134">
        <v>243.37643566996232</v>
      </c>
      <c r="P71" s="127"/>
      <c r="Q71" s="127"/>
    </row>
    <row r="72" spans="1:17" ht="16.5" customHeight="1" x14ac:dyDescent="0.15">
      <c r="A72" s="113">
        <v>67</v>
      </c>
      <c r="B72" s="113" t="s">
        <v>112</v>
      </c>
      <c r="C72" s="132">
        <v>27196</v>
      </c>
      <c r="D72" s="132">
        <v>42708</v>
      </c>
      <c r="E72" s="107">
        <v>77.154041728883328</v>
      </c>
      <c r="F72" s="133">
        <v>57235.8</v>
      </c>
      <c r="G72" s="107">
        <v>92.746905158852073</v>
      </c>
      <c r="H72" s="133">
        <v>18.761402964213328</v>
      </c>
      <c r="I72" s="107">
        <v>33.99015004942045</v>
      </c>
      <c r="J72" s="147">
        <v>27</v>
      </c>
      <c r="K72" s="108">
        <v>9.92793057802618E-4</v>
      </c>
      <c r="L72" s="109">
        <v>7.562354907579917</v>
      </c>
      <c r="M72" s="110">
        <v>7.8500000000000014</v>
      </c>
      <c r="N72" s="107">
        <v>31.011608623548931</v>
      </c>
      <c r="O72" s="134">
        <v>242.46506046828472</v>
      </c>
      <c r="P72" s="127"/>
      <c r="Q72" s="127"/>
    </row>
    <row r="73" spans="1:17" ht="16.5" customHeight="1" x14ac:dyDescent="0.15">
      <c r="A73" s="113">
        <v>68</v>
      </c>
      <c r="B73" s="135" t="s">
        <v>116</v>
      </c>
      <c r="C73" s="132">
        <v>3302</v>
      </c>
      <c r="D73" s="132">
        <v>35008</v>
      </c>
      <c r="E73" s="107">
        <v>84.922716816659275</v>
      </c>
      <c r="F73" s="133">
        <v>41600.71</v>
      </c>
      <c r="G73" s="107">
        <v>95.130192434363266</v>
      </c>
      <c r="H73" s="133">
        <v>19.032604246373051</v>
      </c>
      <c r="I73" s="107">
        <v>34.801969039800461</v>
      </c>
      <c r="J73" s="147">
        <v>1</v>
      </c>
      <c r="K73" s="108">
        <v>3.0284675953967292E-4</v>
      </c>
      <c r="L73" s="109">
        <v>2.3068600855434802</v>
      </c>
      <c r="M73" s="110">
        <v>7.25</v>
      </c>
      <c r="N73" s="107">
        <v>25.04145936981757</v>
      </c>
      <c r="O73" s="134">
        <v>242.20319774618406</v>
      </c>
      <c r="P73" s="127"/>
      <c r="Q73" s="127"/>
    </row>
    <row r="74" spans="1:17" ht="16.5" customHeight="1" x14ac:dyDescent="0.15">
      <c r="A74" s="113">
        <v>69</v>
      </c>
      <c r="B74" s="113" t="s">
        <v>87</v>
      </c>
      <c r="C74" s="132">
        <v>7256</v>
      </c>
      <c r="D74" s="132">
        <v>41739</v>
      </c>
      <c r="E74" s="107">
        <v>78.131684087332019</v>
      </c>
      <c r="F74" s="133">
        <v>48677.95</v>
      </c>
      <c r="G74" s="107">
        <v>94.051394932222962</v>
      </c>
      <c r="H74" s="133">
        <v>18.853523926449672</v>
      </c>
      <c r="I74" s="107">
        <v>34.265906660746133</v>
      </c>
      <c r="J74" s="147">
        <v>7.5</v>
      </c>
      <c r="K74" s="108">
        <v>1.033627342888644E-3</v>
      </c>
      <c r="L74" s="109">
        <v>7.8733999474206575</v>
      </c>
      <c r="M74" s="110">
        <v>7.4083333333333341</v>
      </c>
      <c r="N74" s="107">
        <v>26.616915422885572</v>
      </c>
      <c r="O74" s="134">
        <v>240.93930105060736</v>
      </c>
      <c r="P74" s="127"/>
      <c r="Q74" s="127"/>
    </row>
    <row r="75" spans="1:17" ht="16.5" customHeight="1" x14ac:dyDescent="0.15">
      <c r="A75" s="151">
        <v>70</v>
      </c>
      <c r="B75" s="151" t="s">
        <v>17</v>
      </c>
      <c r="C75" s="154">
        <v>6115</v>
      </c>
      <c r="D75" s="154">
        <v>43137</v>
      </c>
      <c r="E75" s="155">
        <v>76.721215545421529</v>
      </c>
      <c r="F75" s="156">
        <v>44017.59</v>
      </c>
      <c r="G75" s="155">
        <v>94.761782700205188</v>
      </c>
      <c r="H75" s="156">
        <v>22.883515234920424</v>
      </c>
      <c r="I75" s="155">
        <v>46.329358017720665</v>
      </c>
      <c r="J75" s="162">
        <v>1.5</v>
      </c>
      <c r="K75" s="158">
        <v>2.4529844644317255E-4</v>
      </c>
      <c r="L75" s="159">
        <v>1.8685000823707048</v>
      </c>
      <c r="M75" s="160">
        <v>6.7833333333333341</v>
      </c>
      <c r="N75" s="155">
        <v>20.398009950248756</v>
      </c>
      <c r="O75" s="161">
        <v>240.07886629596686</v>
      </c>
      <c r="P75" s="127"/>
      <c r="Q75" s="127"/>
    </row>
    <row r="76" spans="1:17" ht="16.5" customHeight="1" x14ac:dyDescent="0.15">
      <c r="A76" s="113">
        <v>71</v>
      </c>
      <c r="B76" s="113" t="s">
        <v>101</v>
      </c>
      <c r="C76" s="132">
        <v>19621</v>
      </c>
      <c r="D76" s="132">
        <v>48741</v>
      </c>
      <c r="E76" s="107">
        <v>71.067234351668759</v>
      </c>
      <c r="F76" s="133">
        <v>66196.92</v>
      </c>
      <c r="G76" s="107">
        <v>91.380944152530475</v>
      </c>
      <c r="H76" s="133">
        <v>24.179695680904764</v>
      </c>
      <c r="I76" s="107">
        <v>50.209368807601784</v>
      </c>
      <c r="J76" s="147">
        <v>1</v>
      </c>
      <c r="K76" s="108">
        <v>5.0965801946893634E-5</v>
      </c>
      <c r="L76" s="109">
        <v>0.38821935693718834</v>
      </c>
      <c r="M76" s="110">
        <v>7.366666666666668</v>
      </c>
      <c r="N76" s="107">
        <v>26.202321724709794</v>
      </c>
      <c r="O76" s="134">
        <v>239.248088393448</v>
      </c>
      <c r="P76" s="127"/>
      <c r="Q76" s="127"/>
    </row>
    <row r="77" spans="1:17" ht="16.5" customHeight="1" x14ac:dyDescent="0.15">
      <c r="A77" s="113">
        <v>72</v>
      </c>
      <c r="B77" s="113" t="s">
        <v>119</v>
      </c>
      <c r="C77" s="132">
        <v>88436</v>
      </c>
      <c r="D77" s="132">
        <v>47322</v>
      </c>
      <c r="E77" s="107">
        <v>72.498890189273169</v>
      </c>
      <c r="F77" s="133">
        <v>86279.41</v>
      </c>
      <c r="G77" s="107">
        <v>88.319731017359501</v>
      </c>
      <c r="H77" s="133">
        <v>16.980393011632906</v>
      </c>
      <c r="I77" s="107">
        <v>28.658841546575481</v>
      </c>
      <c r="J77" s="147">
        <v>119.5</v>
      </c>
      <c r="K77" s="108">
        <v>1.3512596680085034E-3</v>
      </c>
      <c r="L77" s="109">
        <v>10.292885411987385</v>
      </c>
      <c r="M77" s="110">
        <v>8.5916666666666668</v>
      </c>
      <c r="N77" s="107">
        <v>38.391376451077939</v>
      </c>
      <c r="O77" s="134">
        <v>238.16172461627346</v>
      </c>
      <c r="P77" s="127"/>
      <c r="Q77" s="127"/>
    </row>
    <row r="78" spans="1:17" ht="16.5" customHeight="1" x14ac:dyDescent="0.15">
      <c r="A78" s="113">
        <v>73</v>
      </c>
      <c r="B78" s="113" t="s">
        <v>131</v>
      </c>
      <c r="C78" s="132">
        <v>9736</v>
      </c>
      <c r="D78" s="132">
        <v>41065</v>
      </c>
      <c r="E78" s="107">
        <v>78.811695387223054</v>
      </c>
      <c r="F78" s="133">
        <v>44967.53</v>
      </c>
      <c r="G78" s="107">
        <v>94.616981492505133</v>
      </c>
      <c r="H78" s="133">
        <v>20.943099615991986</v>
      </c>
      <c r="I78" s="107">
        <v>40.520881611815106</v>
      </c>
      <c r="J78" s="147">
        <v>9</v>
      </c>
      <c r="K78" s="108">
        <v>9.2440427280197207E-4</v>
      </c>
      <c r="L78" s="109">
        <v>7.0414202980876279</v>
      </c>
      <c r="M78" s="110">
        <v>6.3999999999999995</v>
      </c>
      <c r="N78" s="107">
        <v>16.583747927031496</v>
      </c>
      <c r="O78" s="134">
        <v>237.57472671666238</v>
      </c>
      <c r="P78" s="127"/>
      <c r="Q78" s="127"/>
    </row>
    <row r="79" spans="1:17" ht="16.5" customHeight="1" x14ac:dyDescent="0.15">
      <c r="A79" s="113">
        <v>74</v>
      </c>
      <c r="B79" s="113" t="s">
        <v>171</v>
      </c>
      <c r="C79" s="132">
        <v>63127</v>
      </c>
      <c r="D79" s="132">
        <v>54601</v>
      </c>
      <c r="E79" s="107">
        <v>65.154969934218485</v>
      </c>
      <c r="F79" s="133">
        <v>69712.179999999993</v>
      </c>
      <c r="G79" s="107">
        <v>90.845106211839806</v>
      </c>
      <c r="H79" s="133">
        <v>26.92655747748152</v>
      </c>
      <c r="I79" s="107">
        <v>58.43187628489698</v>
      </c>
      <c r="J79" s="148">
        <v>58</v>
      </c>
      <c r="K79" s="108">
        <v>9.1878277123893105E-4</v>
      </c>
      <c r="L79" s="109">
        <v>6.998599904049696</v>
      </c>
      <c r="M79" s="110">
        <v>6.3500000000000005</v>
      </c>
      <c r="N79" s="107">
        <v>16.086235489220563</v>
      </c>
      <c r="O79" s="134">
        <v>237.51678782422553</v>
      </c>
      <c r="P79" s="127"/>
      <c r="Q79" s="127"/>
    </row>
    <row r="80" spans="1:17" ht="16.5" customHeight="1" x14ac:dyDescent="0.15">
      <c r="A80" s="113">
        <v>75</v>
      </c>
      <c r="B80" s="113" t="s">
        <v>61</v>
      </c>
      <c r="C80" s="132">
        <v>18766</v>
      </c>
      <c r="D80" s="132">
        <v>45316</v>
      </c>
      <c r="E80" s="107">
        <v>74.522781387465187</v>
      </c>
      <c r="F80" s="133">
        <v>66919.13</v>
      </c>
      <c r="G80" s="107">
        <v>91.270856273071715</v>
      </c>
      <c r="H80" s="133">
        <v>17.979484561696761</v>
      </c>
      <c r="I80" s="107">
        <v>31.649540878860925</v>
      </c>
      <c r="J80" s="147">
        <v>9.5</v>
      </c>
      <c r="K80" s="108">
        <v>5.0623467973995523E-4</v>
      </c>
      <c r="L80" s="109">
        <v>3.8561171279661854</v>
      </c>
      <c r="M80" s="110">
        <v>8.3583333333333325</v>
      </c>
      <c r="N80" s="107">
        <v>36.069651741293519</v>
      </c>
      <c r="O80" s="134">
        <v>237.3689474086575</v>
      </c>
      <c r="P80" s="127"/>
      <c r="Q80" s="127"/>
    </row>
    <row r="81" spans="1:17" ht="16.5" customHeight="1" x14ac:dyDescent="0.15">
      <c r="A81" s="113">
        <v>76</v>
      </c>
      <c r="B81" s="135" t="s">
        <v>118</v>
      </c>
      <c r="C81" s="132">
        <v>5242</v>
      </c>
      <c r="D81" s="132">
        <v>37784</v>
      </c>
      <c r="E81" s="107">
        <v>82.121958109689658</v>
      </c>
      <c r="F81" s="133">
        <v>50239.26</v>
      </c>
      <c r="G81" s="107">
        <v>93.813401402532477</v>
      </c>
      <c r="H81" s="133">
        <v>18.018000870307077</v>
      </c>
      <c r="I81" s="107">
        <v>31.764836317437712</v>
      </c>
      <c r="J81" s="147">
        <v>2.5</v>
      </c>
      <c r="K81" s="108">
        <v>4.7691720717283481E-4</v>
      </c>
      <c r="L81" s="109">
        <v>3.6327985513470868</v>
      </c>
      <c r="M81" s="110">
        <v>7.3166666666666664</v>
      </c>
      <c r="N81" s="107">
        <v>25.704809286898829</v>
      </c>
      <c r="O81" s="134">
        <v>237.03780366790576</v>
      </c>
      <c r="P81" s="127"/>
      <c r="Q81" s="127"/>
    </row>
    <row r="82" spans="1:17" ht="16.5" customHeight="1" x14ac:dyDescent="0.15">
      <c r="A82" s="113">
        <v>77</v>
      </c>
      <c r="B82" s="113" t="s">
        <v>58</v>
      </c>
      <c r="C82" s="132">
        <v>12856</v>
      </c>
      <c r="D82" s="132">
        <v>44081</v>
      </c>
      <c r="E82" s="107">
        <v>75.768796158037048</v>
      </c>
      <c r="F82" s="133">
        <v>48417.65</v>
      </c>
      <c r="G82" s="107">
        <v>94.091072969114052</v>
      </c>
      <c r="H82" s="133">
        <v>21.94089382037879</v>
      </c>
      <c r="I82" s="107">
        <v>43.50769744528619</v>
      </c>
      <c r="J82" s="147">
        <v>7.5</v>
      </c>
      <c r="K82" s="108">
        <v>5.8338518979464838E-4</v>
      </c>
      <c r="L82" s="109">
        <v>4.4437920051714599</v>
      </c>
      <c r="M82" s="110">
        <v>6.6416666666666666</v>
      </c>
      <c r="N82" s="107">
        <v>18.988391376451069</v>
      </c>
      <c r="O82" s="134">
        <v>236.79974995405982</v>
      </c>
      <c r="P82" s="127"/>
      <c r="Q82" s="127"/>
    </row>
    <row r="83" spans="1:17" ht="16.5" customHeight="1" x14ac:dyDescent="0.15">
      <c r="A83" s="113">
        <v>78</v>
      </c>
      <c r="B83" s="113" t="s">
        <v>42</v>
      </c>
      <c r="C83" s="132">
        <v>12976</v>
      </c>
      <c r="D83" s="132">
        <v>41529</v>
      </c>
      <c r="E83" s="107">
        <v>78.343557044271364</v>
      </c>
      <c r="F83" s="133">
        <v>63454.82</v>
      </c>
      <c r="G83" s="107">
        <v>91.798927805849985</v>
      </c>
      <c r="H83" s="133">
        <v>19.802862683277141</v>
      </c>
      <c r="I83" s="107">
        <v>37.107675051215594</v>
      </c>
      <c r="J83" s="147">
        <v>14</v>
      </c>
      <c r="K83" s="108">
        <v>1.0789149198520344E-3</v>
      </c>
      <c r="L83" s="109">
        <v>8.2183668337318121</v>
      </c>
      <c r="M83" s="110">
        <v>6.8500000000000005</v>
      </c>
      <c r="N83" s="107">
        <v>21.061359867330015</v>
      </c>
      <c r="O83" s="134">
        <v>236.52988660239876</v>
      </c>
      <c r="P83" s="127"/>
      <c r="Q83" s="127"/>
    </row>
    <row r="84" spans="1:17" ht="16.5" customHeight="1" x14ac:dyDescent="0.15">
      <c r="A84" s="113">
        <v>79</v>
      </c>
      <c r="B84" s="113" t="s">
        <v>147</v>
      </c>
      <c r="C84" s="132">
        <v>43763</v>
      </c>
      <c r="D84" s="132">
        <v>42269</v>
      </c>
      <c r="E84" s="107">
        <v>77.596957100770823</v>
      </c>
      <c r="F84" s="133">
        <v>49464.82</v>
      </c>
      <c r="G84" s="107">
        <v>93.931450802801166</v>
      </c>
      <c r="H84" s="133">
        <v>20.168642842223317</v>
      </c>
      <c r="I84" s="107">
        <v>38.202608220306729</v>
      </c>
      <c r="J84" s="147">
        <v>32.5</v>
      </c>
      <c r="K84" s="108">
        <v>7.4263647373351918E-4</v>
      </c>
      <c r="L84" s="109">
        <v>5.6568491666498781</v>
      </c>
      <c r="M84" s="110">
        <v>6.791666666666667</v>
      </c>
      <c r="N84" s="107">
        <v>20.48092868988391</v>
      </c>
      <c r="O84" s="134">
        <v>235.86879398041251</v>
      </c>
      <c r="P84" s="127"/>
      <c r="Q84" s="127"/>
    </row>
    <row r="85" spans="1:17" ht="16.5" customHeight="1" x14ac:dyDescent="0.15">
      <c r="A85" s="113">
        <v>80</v>
      </c>
      <c r="B85" s="113" t="s">
        <v>100</v>
      </c>
      <c r="C85" s="132">
        <v>54047</v>
      </c>
      <c r="D85" s="132">
        <v>47358</v>
      </c>
      <c r="E85" s="107">
        <v>72.46256911094072</v>
      </c>
      <c r="F85" s="133">
        <v>71315.61</v>
      </c>
      <c r="G85" s="107">
        <v>90.600692248365789</v>
      </c>
      <c r="H85" s="133">
        <v>18.696628444838829</v>
      </c>
      <c r="I85" s="107">
        <v>33.796252791626571</v>
      </c>
      <c r="J85" s="148">
        <v>34.5</v>
      </c>
      <c r="K85" s="108">
        <v>6.3833330249597569E-4</v>
      </c>
      <c r="L85" s="109">
        <v>4.8623456266772935</v>
      </c>
      <c r="M85" s="110">
        <v>8.1166666666666671</v>
      </c>
      <c r="N85" s="107">
        <v>33.66500829187396</v>
      </c>
      <c r="O85" s="134">
        <v>235.38686806948434</v>
      </c>
      <c r="P85" s="127"/>
      <c r="Q85" s="127"/>
    </row>
    <row r="86" spans="1:17" ht="16.5" customHeight="1" x14ac:dyDescent="0.15">
      <c r="A86" s="113">
        <v>81</v>
      </c>
      <c r="B86" s="113" t="s">
        <v>43</v>
      </c>
      <c r="C86" s="132">
        <v>15927</v>
      </c>
      <c r="D86" s="132">
        <v>44990</v>
      </c>
      <c r="E86" s="107">
        <v>74.851688930142458</v>
      </c>
      <c r="F86" s="133">
        <v>43106.85</v>
      </c>
      <c r="G86" s="107">
        <v>94.900608575419156</v>
      </c>
      <c r="H86" s="133">
        <v>21.747527125744853</v>
      </c>
      <c r="I86" s="107">
        <v>42.928869964970701</v>
      </c>
      <c r="J86" s="147">
        <v>10.5</v>
      </c>
      <c r="K86" s="108">
        <v>6.5925786400452061E-4</v>
      </c>
      <c r="L86" s="109">
        <v>5.0217332847289509</v>
      </c>
      <c r="M86" s="110">
        <v>6.4916666666666671</v>
      </c>
      <c r="N86" s="107">
        <v>17.495854063018239</v>
      </c>
      <c r="O86" s="134">
        <v>235.19875481827953</v>
      </c>
      <c r="P86" s="127"/>
      <c r="Q86" s="127"/>
    </row>
    <row r="87" spans="1:17" ht="16.5" customHeight="1" x14ac:dyDescent="0.15">
      <c r="A87" s="113">
        <v>82</v>
      </c>
      <c r="B87" s="113" t="s">
        <v>79</v>
      </c>
      <c r="C87" s="132">
        <v>1861</v>
      </c>
      <c r="D87" s="132">
        <v>38900</v>
      </c>
      <c r="E87" s="107">
        <v>80.996004681383425</v>
      </c>
      <c r="F87" s="133">
        <v>39701.71</v>
      </c>
      <c r="G87" s="107">
        <v>95.419660709646337</v>
      </c>
      <c r="H87" s="133">
        <v>17.691301186969582</v>
      </c>
      <c r="I87" s="107">
        <v>30.786887374968057</v>
      </c>
      <c r="J87" s="148">
        <v>3</v>
      </c>
      <c r="K87" s="108">
        <v>1.6120365394948952E-3</v>
      </c>
      <c r="L87" s="109">
        <v>12.279288558513549</v>
      </c>
      <c r="M87" s="110">
        <v>6.2749999999999995</v>
      </c>
      <c r="N87" s="107">
        <v>15.339966832504132</v>
      </c>
      <c r="O87" s="134">
        <v>234.82180815701548</v>
      </c>
      <c r="P87" s="127"/>
      <c r="Q87" s="127"/>
    </row>
    <row r="88" spans="1:17" ht="16.5" customHeight="1" x14ac:dyDescent="0.15">
      <c r="A88" s="113">
        <v>83</v>
      </c>
      <c r="B88" s="113" t="s">
        <v>160</v>
      </c>
      <c r="C88" s="132">
        <v>36174</v>
      </c>
      <c r="D88" s="132">
        <v>51194</v>
      </c>
      <c r="E88" s="107">
        <v>68.592356430848696</v>
      </c>
      <c r="F88" s="133">
        <v>81022.13</v>
      </c>
      <c r="G88" s="107">
        <v>89.121108465637661</v>
      </c>
      <c r="H88" s="133">
        <v>23.185452878577642</v>
      </c>
      <c r="I88" s="107">
        <v>47.233183807479136</v>
      </c>
      <c r="J88" s="147">
        <v>6.5</v>
      </c>
      <c r="K88" s="108">
        <v>1.7968706805993254E-4</v>
      </c>
      <c r="L88" s="109">
        <v>1.3687216789965091</v>
      </c>
      <c r="M88" s="110">
        <v>7.5833333333333321</v>
      </c>
      <c r="N88" s="107">
        <v>28.358208955223862</v>
      </c>
      <c r="O88" s="134">
        <v>234.67357933818585</v>
      </c>
      <c r="P88" s="127"/>
      <c r="Q88" s="127"/>
    </row>
    <row r="89" spans="1:17" ht="16.5" customHeight="1" x14ac:dyDescent="0.15">
      <c r="A89" s="113">
        <v>84</v>
      </c>
      <c r="B89" s="113" t="s">
        <v>47</v>
      </c>
      <c r="C89" s="132">
        <v>12422</v>
      </c>
      <c r="D89" s="132">
        <v>43012</v>
      </c>
      <c r="E89" s="107">
        <v>76.847330400742564</v>
      </c>
      <c r="F89" s="133">
        <v>43072.51</v>
      </c>
      <c r="G89" s="107">
        <v>94.905843088622532</v>
      </c>
      <c r="H89" s="133">
        <v>21.17638194004595</v>
      </c>
      <c r="I89" s="107">
        <v>41.219193283791107</v>
      </c>
      <c r="J89" s="147">
        <v>12.5</v>
      </c>
      <c r="K89" s="108">
        <v>1.0062791820962809E-3</v>
      </c>
      <c r="L89" s="109">
        <v>7.6650821148613071</v>
      </c>
      <c r="M89" s="110">
        <v>6.1333333333333329</v>
      </c>
      <c r="N89" s="107">
        <v>13.930348258706454</v>
      </c>
      <c r="O89" s="134">
        <v>234.56779714672399</v>
      </c>
      <c r="P89" s="128"/>
      <c r="Q89" s="127"/>
    </row>
    <row r="90" spans="1:17" ht="16.5" customHeight="1" x14ac:dyDescent="0.15">
      <c r="A90" s="113">
        <v>85</v>
      </c>
      <c r="B90" s="113" t="s">
        <v>56</v>
      </c>
      <c r="C90" s="132">
        <v>5256</v>
      </c>
      <c r="D90" s="132">
        <v>43299</v>
      </c>
      <c r="E90" s="107">
        <v>76.557770692925459</v>
      </c>
      <c r="F90" s="133">
        <v>59659.21</v>
      </c>
      <c r="G90" s="107">
        <v>92.377500044052837</v>
      </c>
      <c r="H90" s="133">
        <v>22.629306154949518</v>
      </c>
      <c r="I90" s="107">
        <v>45.56840380318318</v>
      </c>
      <c r="J90" s="147">
        <v>1</v>
      </c>
      <c r="K90" s="108">
        <v>1.9025875190258751E-4</v>
      </c>
      <c r="L90" s="109">
        <v>1.449248858916395</v>
      </c>
      <c r="M90" s="110">
        <v>6.5999999999999988</v>
      </c>
      <c r="N90" s="107">
        <v>18.57379767827527</v>
      </c>
      <c r="O90" s="134">
        <v>234.52672107735313</v>
      </c>
      <c r="P90" s="127"/>
      <c r="Q90" s="127"/>
    </row>
    <row r="91" spans="1:17" ht="16.5" customHeight="1" x14ac:dyDescent="0.15">
      <c r="A91" s="113">
        <v>86</v>
      </c>
      <c r="B91" s="113" t="s">
        <v>98</v>
      </c>
      <c r="C91" s="132">
        <v>4385</v>
      </c>
      <c r="D91" s="132">
        <v>46654</v>
      </c>
      <c r="E91" s="107">
        <v>73.172847976108798</v>
      </c>
      <c r="F91" s="133">
        <v>56877.27</v>
      </c>
      <c r="G91" s="107">
        <v>92.801556586307186</v>
      </c>
      <c r="H91" s="133">
        <v>22.533093009894944</v>
      </c>
      <c r="I91" s="107">
        <v>45.280397575272026</v>
      </c>
      <c r="J91" s="147">
        <v>4</v>
      </c>
      <c r="K91" s="108">
        <v>9.122006841505131E-4</v>
      </c>
      <c r="L91" s="109">
        <v>6.9484624879950481</v>
      </c>
      <c r="M91" s="110">
        <v>6.3500000000000014</v>
      </c>
      <c r="N91" s="107">
        <v>16.08623548922057</v>
      </c>
      <c r="O91" s="134">
        <v>234.28950011490363</v>
      </c>
      <c r="P91" s="127"/>
      <c r="Q91" s="127"/>
    </row>
    <row r="92" spans="1:17" ht="16.5" customHeight="1" x14ac:dyDescent="0.15">
      <c r="A92" s="113">
        <v>87</v>
      </c>
      <c r="B92" s="113" t="s">
        <v>164</v>
      </c>
      <c r="C92" s="132">
        <v>44771</v>
      </c>
      <c r="D92" s="132">
        <v>42096</v>
      </c>
      <c r="E92" s="107">
        <v>77.771500060535132</v>
      </c>
      <c r="F92" s="133">
        <v>49862.01</v>
      </c>
      <c r="G92" s="107">
        <v>93.870906356113593</v>
      </c>
      <c r="H92" s="133">
        <v>19.196776049309353</v>
      </c>
      <c r="I92" s="107">
        <v>35.293403985266984</v>
      </c>
      <c r="J92" s="147">
        <v>43.5</v>
      </c>
      <c r="K92" s="108">
        <v>9.7161108753434147E-4</v>
      </c>
      <c r="L92" s="109">
        <v>7.4010065021377427</v>
      </c>
      <c r="M92" s="110">
        <v>6.7333333333333343</v>
      </c>
      <c r="N92" s="107">
        <v>19.900497512437813</v>
      </c>
      <c r="O92" s="134">
        <v>234.23731441649127</v>
      </c>
      <c r="P92" s="127"/>
      <c r="Q92" s="127"/>
    </row>
    <row r="93" spans="1:17" ht="16.5" customHeight="1" x14ac:dyDescent="0.15">
      <c r="A93" s="113">
        <v>88</v>
      </c>
      <c r="B93" s="113" t="s">
        <v>48</v>
      </c>
      <c r="C93" s="132">
        <v>13973</v>
      </c>
      <c r="D93" s="132">
        <v>48862</v>
      </c>
      <c r="E93" s="107">
        <v>70.945155171717985</v>
      </c>
      <c r="F93" s="133">
        <v>60453.59</v>
      </c>
      <c r="G93" s="107">
        <v>92.256411150677707</v>
      </c>
      <c r="H93" s="133">
        <v>21.295672422258971</v>
      </c>
      <c r="I93" s="107">
        <v>41.576279644375063</v>
      </c>
      <c r="J93" s="147">
        <v>11</v>
      </c>
      <c r="K93" s="108">
        <v>7.872325198597295E-4</v>
      </c>
      <c r="L93" s="109">
        <v>5.9965484883067557</v>
      </c>
      <c r="M93" s="110">
        <v>7.0833333333333321</v>
      </c>
      <c r="N93" s="107">
        <v>23.38308457711441</v>
      </c>
      <c r="O93" s="134">
        <v>234.15747903219193</v>
      </c>
      <c r="P93" s="127"/>
      <c r="Q93" s="127"/>
    </row>
    <row r="94" spans="1:17" ht="16.5" customHeight="1" x14ac:dyDescent="0.15">
      <c r="A94" s="113">
        <v>89</v>
      </c>
      <c r="B94" s="113" t="s">
        <v>83</v>
      </c>
      <c r="C94" s="132">
        <v>9522</v>
      </c>
      <c r="D94" s="132">
        <v>48654</v>
      </c>
      <c r="E94" s="107">
        <v>71.1550102909722</v>
      </c>
      <c r="F94" s="133">
        <v>49877.91</v>
      </c>
      <c r="G94" s="107">
        <v>93.868482688089898</v>
      </c>
      <c r="H94" s="133">
        <v>24.619119081831645</v>
      </c>
      <c r="I94" s="107">
        <v>51.524747034610741</v>
      </c>
      <c r="J94" s="147">
        <v>1</v>
      </c>
      <c r="K94" s="108">
        <v>1.0501995379122033E-4</v>
      </c>
      <c r="L94" s="109">
        <v>0.79996345331490981</v>
      </c>
      <c r="M94" s="110">
        <v>6.375</v>
      </c>
      <c r="N94" s="107">
        <v>16.334991708126029</v>
      </c>
      <c r="O94" s="134">
        <v>233.68319517511381</v>
      </c>
      <c r="P94" s="127"/>
      <c r="Q94" s="127"/>
    </row>
    <row r="95" spans="1:17" ht="16.5" customHeight="1" x14ac:dyDescent="0.15">
      <c r="A95" s="113">
        <v>90</v>
      </c>
      <c r="B95" s="113" t="s">
        <v>57</v>
      </c>
      <c r="C95" s="132">
        <v>9032</v>
      </c>
      <c r="D95" s="132">
        <v>45802</v>
      </c>
      <c r="E95" s="107">
        <v>74.03244682997699</v>
      </c>
      <c r="F95" s="133">
        <v>53042.85</v>
      </c>
      <c r="G95" s="107">
        <v>93.386044708535167</v>
      </c>
      <c r="H95" s="133">
        <v>20.84352141835198</v>
      </c>
      <c r="I95" s="107">
        <v>40.222802372557084</v>
      </c>
      <c r="J95" s="147">
        <v>5.5</v>
      </c>
      <c r="K95" s="108">
        <v>6.089459698848538E-4</v>
      </c>
      <c r="L95" s="109">
        <v>4.6384949084981333</v>
      </c>
      <c r="M95" s="110">
        <v>6.8500000000000005</v>
      </c>
      <c r="N95" s="107">
        <v>21.061359867330015</v>
      </c>
      <c r="O95" s="134">
        <v>233.34114868689741</v>
      </c>
      <c r="P95" s="127"/>
      <c r="Q95" s="127"/>
    </row>
    <row r="96" spans="1:17" ht="16.5" customHeight="1" x14ac:dyDescent="0.15">
      <c r="A96" s="113">
        <v>91</v>
      </c>
      <c r="B96" s="135" t="s">
        <v>115</v>
      </c>
      <c r="C96" s="132">
        <v>14208</v>
      </c>
      <c r="D96" s="132">
        <v>47256</v>
      </c>
      <c r="E96" s="107">
        <v>72.56547883288269</v>
      </c>
      <c r="F96" s="133">
        <v>51561.74</v>
      </c>
      <c r="G96" s="107">
        <v>93.611813195741348</v>
      </c>
      <c r="H96" s="133">
        <v>22.699648370803899</v>
      </c>
      <c r="I96" s="107">
        <v>45.778967507754324</v>
      </c>
      <c r="J96" s="147">
        <v>11</v>
      </c>
      <c r="K96" s="108">
        <v>7.7421171171171172E-4</v>
      </c>
      <c r="L96" s="109">
        <v>5.8973657113675602</v>
      </c>
      <c r="M96" s="110">
        <v>6.2666666666666657</v>
      </c>
      <c r="N96" s="107">
        <v>15.257048092868972</v>
      </c>
      <c r="O96" s="134">
        <v>233.11067334061491</v>
      </c>
      <c r="P96" s="127"/>
      <c r="Q96" s="127"/>
    </row>
    <row r="97" spans="1:17" ht="16.5" customHeight="1" x14ac:dyDescent="0.15">
      <c r="A97" s="113">
        <v>92</v>
      </c>
      <c r="B97" s="135" t="s">
        <v>117</v>
      </c>
      <c r="C97" s="132">
        <v>23786</v>
      </c>
      <c r="D97" s="132">
        <v>47629</v>
      </c>
      <c r="E97" s="107">
        <v>72.189152104604702</v>
      </c>
      <c r="F97" s="133">
        <v>69932.429999999993</v>
      </c>
      <c r="G97" s="107">
        <v>90.811533074593314</v>
      </c>
      <c r="H97" s="133">
        <v>21.222180783656469</v>
      </c>
      <c r="I97" s="107">
        <v>41.356288398845045</v>
      </c>
      <c r="J97" s="147">
        <v>19.5</v>
      </c>
      <c r="K97" s="108">
        <v>8.1980997225258553E-4</v>
      </c>
      <c r="L97" s="109">
        <v>6.2446991527814317</v>
      </c>
      <c r="M97" s="110">
        <v>6.9416666666666655</v>
      </c>
      <c r="N97" s="107">
        <v>21.97346600331673</v>
      </c>
      <c r="O97" s="134">
        <v>232.57513873414121</v>
      </c>
      <c r="P97" s="127"/>
      <c r="Q97" s="127"/>
    </row>
    <row r="98" spans="1:17" ht="16.5" customHeight="1" x14ac:dyDescent="0.15">
      <c r="A98" s="113">
        <v>93</v>
      </c>
      <c r="B98" s="113" t="s">
        <v>146</v>
      </c>
      <c r="C98" s="132">
        <v>19754</v>
      </c>
      <c r="D98" s="132">
        <v>48943</v>
      </c>
      <c r="E98" s="107">
        <v>70.863432745469964</v>
      </c>
      <c r="F98" s="133">
        <v>63026.5</v>
      </c>
      <c r="G98" s="107">
        <v>91.864217459177652</v>
      </c>
      <c r="H98" s="133">
        <v>20.306184616396781</v>
      </c>
      <c r="I98" s="107">
        <v>38.614328339604747</v>
      </c>
      <c r="J98" s="147">
        <v>4</v>
      </c>
      <c r="K98" s="108">
        <v>2.0249063480814013E-4</v>
      </c>
      <c r="L98" s="109">
        <v>1.5424221934726277</v>
      </c>
      <c r="M98" s="110">
        <v>7.6583333333333341</v>
      </c>
      <c r="N98" s="107">
        <v>29.1044776119403</v>
      </c>
      <c r="O98" s="134">
        <v>231.98887834966527</v>
      </c>
      <c r="P98" s="127"/>
      <c r="Q98" s="127"/>
    </row>
    <row r="99" spans="1:17" ht="16.5" customHeight="1" x14ac:dyDescent="0.15">
      <c r="A99" s="113">
        <v>94</v>
      </c>
      <c r="B99" s="113" t="s">
        <v>25</v>
      </c>
      <c r="C99" s="132">
        <v>4928</v>
      </c>
      <c r="D99" s="132">
        <v>46413</v>
      </c>
      <c r="E99" s="107">
        <v>73.415997417167759</v>
      </c>
      <c r="F99" s="133">
        <v>50432.67</v>
      </c>
      <c r="G99" s="107">
        <v>93.783919538855542</v>
      </c>
      <c r="H99" s="133">
        <v>26.850826558854056</v>
      </c>
      <c r="I99" s="107">
        <v>58.205181936658271</v>
      </c>
      <c r="J99" s="147">
        <v>0</v>
      </c>
      <c r="K99" s="108">
        <v>0</v>
      </c>
      <c r="L99" s="109">
        <v>0</v>
      </c>
      <c r="M99" s="110">
        <v>5.3166666666666664</v>
      </c>
      <c r="N99" s="107">
        <v>5.8043117744610173</v>
      </c>
      <c r="O99" s="134">
        <v>231.20941066714258</v>
      </c>
      <c r="P99" s="127"/>
      <c r="Q99" s="127"/>
    </row>
    <row r="100" spans="1:17" ht="16.5" customHeight="1" x14ac:dyDescent="0.15">
      <c r="A100" s="113">
        <v>95</v>
      </c>
      <c r="B100" s="113" t="s">
        <v>18</v>
      </c>
      <c r="C100" s="132">
        <v>20519</v>
      </c>
      <c r="D100" s="132">
        <v>48602</v>
      </c>
      <c r="E100" s="107">
        <v>71.20747407078575</v>
      </c>
      <c r="F100" s="133">
        <v>66026.720000000001</v>
      </c>
      <c r="G100" s="107">
        <v>91.406888070620624</v>
      </c>
      <c r="H100" s="133">
        <v>22.797608142554846</v>
      </c>
      <c r="I100" s="107">
        <v>46.072202120686114</v>
      </c>
      <c r="J100" s="147">
        <v>7.5</v>
      </c>
      <c r="K100" s="108">
        <v>3.6551488863979727E-4</v>
      </c>
      <c r="L100" s="109">
        <v>2.7842190174221111</v>
      </c>
      <c r="M100" s="110">
        <v>6.6916666666666664</v>
      </c>
      <c r="N100" s="107">
        <v>19.485903814262013</v>
      </c>
      <c r="O100" s="134">
        <v>230.95668709377662</v>
      </c>
      <c r="P100" s="127"/>
      <c r="Q100" s="127"/>
    </row>
    <row r="101" spans="1:17" ht="16.5" customHeight="1" x14ac:dyDescent="0.15">
      <c r="A101" s="113">
        <v>96</v>
      </c>
      <c r="B101" s="113" t="s">
        <v>69</v>
      </c>
      <c r="C101" s="132">
        <v>1842</v>
      </c>
      <c r="D101" s="132">
        <v>43095</v>
      </c>
      <c r="E101" s="107">
        <v>76.763590136809398</v>
      </c>
      <c r="F101" s="133">
        <v>67963.42</v>
      </c>
      <c r="G101" s="107">
        <v>91.111673110778213</v>
      </c>
      <c r="H101" s="133">
        <v>16.0930435533982</v>
      </c>
      <c r="I101" s="107">
        <v>26.002633081918997</v>
      </c>
      <c r="J101" s="147">
        <v>1.5</v>
      </c>
      <c r="K101" s="108">
        <v>8.1433224755700329E-4</v>
      </c>
      <c r="L101" s="109">
        <v>6.202973943375059</v>
      </c>
      <c r="M101" s="110">
        <v>7.7666666666666666</v>
      </c>
      <c r="N101" s="107">
        <v>30.182421227197342</v>
      </c>
      <c r="O101" s="134">
        <v>230.26329150007902</v>
      </c>
      <c r="P101" s="128"/>
      <c r="Q101" s="127"/>
    </row>
    <row r="102" spans="1:17" ht="16.5" customHeight="1" x14ac:dyDescent="0.15">
      <c r="A102" s="113">
        <v>97</v>
      </c>
      <c r="B102" s="113" t="s">
        <v>135</v>
      </c>
      <c r="C102" s="132">
        <v>20137</v>
      </c>
      <c r="D102" s="132">
        <v>45689</v>
      </c>
      <c r="E102" s="107">
        <v>74.146454659187214</v>
      </c>
      <c r="F102" s="133">
        <v>59071.98</v>
      </c>
      <c r="G102" s="107">
        <v>92.467012658741865</v>
      </c>
      <c r="H102" s="133">
        <v>22.03496713198388</v>
      </c>
      <c r="I102" s="107">
        <v>43.78929825572768</v>
      </c>
      <c r="J102" s="147">
        <v>7</v>
      </c>
      <c r="K102" s="108">
        <v>3.4761881114366591E-4</v>
      </c>
      <c r="L102" s="109">
        <v>2.6479000852784429</v>
      </c>
      <c r="M102" s="110">
        <v>6.3083333333333345</v>
      </c>
      <c r="N102" s="107">
        <v>15.671641791044779</v>
      </c>
      <c r="O102" s="134">
        <v>228.72230744997998</v>
      </c>
      <c r="P102" s="127"/>
      <c r="Q102" s="127"/>
    </row>
    <row r="103" spans="1:17" ht="16.5" customHeight="1" x14ac:dyDescent="0.15">
      <c r="A103" s="113">
        <v>98</v>
      </c>
      <c r="B103" s="113" t="s">
        <v>95</v>
      </c>
      <c r="C103" s="132">
        <v>6394</v>
      </c>
      <c r="D103" s="132">
        <v>51397</v>
      </c>
      <c r="E103" s="107">
        <v>68.387545905807343</v>
      </c>
      <c r="F103" s="133">
        <v>59086.33</v>
      </c>
      <c r="G103" s="107">
        <v>92.464825260242492</v>
      </c>
      <c r="H103" s="133">
        <v>24.383803785283614</v>
      </c>
      <c r="I103" s="107">
        <v>50.820349824747666</v>
      </c>
      <c r="J103" s="147">
        <v>3</v>
      </c>
      <c r="K103" s="108">
        <v>4.6918986549890525E-4</v>
      </c>
      <c r="L103" s="109">
        <v>3.5739374425076194</v>
      </c>
      <c r="M103" s="110">
        <v>6.083333333333333</v>
      </c>
      <c r="N103" s="107">
        <v>13.432835820895511</v>
      </c>
      <c r="O103" s="134">
        <v>228.67949425420065</v>
      </c>
      <c r="P103" s="127"/>
      <c r="Q103" s="127"/>
    </row>
    <row r="104" spans="1:17" ht="16.5" customHeight="1" x14ac:dyDescent="0.15">
      <c r="A104" s="113">
        <v>99</v>
      </c>
      <c r="B104" s="113" t="s">
        <v>151</v>
      </c>
      <c r="C104" s="132">
        <v>129026</v>
      </c>
      <c r="D104" s="132">
        <v>55059</v>
      </c>
      <c r="E104" s="107">
        <v>64.692885104322215</v>
      </c>
      <c r="F104" s="133">
        <v>109785.72</v>
      </c>
      <c r="G104" s="107">
        <v>84.736618319113362</v>
      </c>
      <c r="H104" s="133">
        <v>17.619842132328813</v>
      </c>
      <c r="I104" s="107">
        <v>30.572980504285148</v>
      </c>
      <c r="J104" s="147">
        <v>185.5</v>
      </c>
      <c r="K104" s="108">
        <v>1.4376947281943173E-3</v>
      </c>
      <c r="L104" s="109">
        <v>10.951283047270923</v>
      </c>
      <c r="M104" s="110">
        <v>8.5166666666666675</v>
      </c>
      <c r="N104" s="107">
        <v>37.645107794361529</v>
      </c>
      <c r="O104" s="134">
        <v>228.59887476935316</v>
      </c>
      <c r="P104" s="127"/>
      <c r="Q104" s="127"/>
    </row>
    <row r="105" spans="1:17" ht="16.5" customHeight="1" x14ac:dyDescent="0.15">
      <c r="A105" s="113">
        <v>100</v>
      </c>
      <c r="B105" s="113" t="s">
        <v>27</v>
      </c>
      <c r="C105" s="132">
        <v>28094</v>
      </c>
      <c r="D105" s="132">
        <v>49036</v>
      </c>
      <c r="E105" s="107">
        <v>70.769603293111103</v>
      </c>
      <c r="F105" s="133">
        <v>79576.73</v>
      </c>
      <c r="G105" s="107">
        <v>89.341433607867344</v>
      </c>
      <c r="H105" s="133">
        <v>18.922050380511816</v>
      </c>
      <c r="I105" s="107">
        <v>34.471035030007627</v>
      </c>
      <c r="J105" s="147">
        <v>38.5</v>
      </c>
      <c r="K105" s="108">
        <v>1.3703993735317149E-3</v>
      </c>
      <c r="L105" s="109">
        <v>10.43867737221065</v>
      </c>
      <c r="M105" s="110">
        <v>7.0999999999999988</v>
      </c>
      <c r="N105" s="107">
        <v>23.548922056384725</v>
      </c>
      <c r="O105" s="134">
        <v>228.56967135958143</v>
      </c>
      <c r="P105" s="127"/>
      <c r="Q105" s="127"/>
    </row>
    <row r="106" spans="1:17" ht="16.5" customHeight="1" x14ac:dyDescent="0.15">
      <c r="A106" s="113">
        <v>101</v>
      </c>
      <c r="B106" s="113" t="s">
        <v>155</v>
      </c>
      <c r="C106" s="132">
        <v>15662</v>
      </c>
      <c r="D106" s="132">
        <v>48749</v>
      </c>
      <c r="E106" s="107">
        <v>71.059163000928208</v>
      </c>
      <c r="F106" s="133">
        <v>54825.85</v>
      </c>
      <c r="G106" s="107">
        <v>93.114258539588505</v>
      </c>
      <c r="H106" s="133">
        <v>19.658190870467987</v>
      </c>
      <c r="I106" s="107">
        <v>36.674611740910137</v>
      </c>
      <c r="J106" s="147">
        <v>15</v>
      </c>
      <c r="K106" s="108">
        <v>9.5773209040990936E-4</v>
      </c>
      <c r="L106" s="109">
        <v>7.2952866834994623</v>
      </c>
      <c r="M106" s="110">
        <v>6.7583333333333337</v>
      </c>
      <c r="N106" s="107">
        <v>20.149253731343279</v>
      </c>
      <c r="O106" s="134">
        <v>228.29257369626959</v>
      </c>
      <c r="P106" s="127"/>
      <c r="Q106" s="127"/>
    </row>
    <row r="107" spans="1:17" ht="16.5" customHeight="1" x14ac:dyDescent="0.15">
      <c r="A107" s="113">
        <v>102</v>
      </c>
      <c r="B107" s="113" t="s">
        <v>64</v>
      </c>
      <c r="C107" s="132">
        <v>16041</v>
      </c>
      <c r="D107" s="132">
        <v>49825</v>
      </c>
      <c r="E107" s="107">
        <v>69.973566326324715</v>
      </c>
      <c r="F107" s="133">
        <v>52311.43</v>
      </c>
      <c r="G107" s="107">
        <v>93.497536486264266</v>
      </c>
      <c r="H107" s="133">
        <v>22.092120344169718</v>
      </c>
      <c r="I107" s="107">
        <v>43.960381750039318</v>
      </c>
      <c r="J107" s="147">
        <v>11.5</v>
      </c>
      <c r="K107" s="108">
        <v>7.1691291066641727E-4</v>
      </c>
      <c r="L107" s="109">
        <v>5.4609063043664721</v>
      </c>
      <c r="M107" s="110">
        <v>6.208333333333333</v>
      </c>
      <c r="N107" s="107">
        <v>14.676616915422874</v>
      </c>
      <c r="O107" s="134">
        <v>227.56900778241763</v>
      </c>
      <c r="P107" s="127"/>
      <c r="Q107" s="127"/>
    </row>
    <row r="108" spans="1:17" ht="16.5" customHeight="1" x14ac:dyDescent="0.15">
      <c r="A108" s="113">
        <v>103</v>
      </c>
      <c r="B108" s="113" t="s">
        <v>145</v>
      </c>
      <c r="C108" s="132">
        <v>11137</v>
      </c>
      <c r="D108" s="132">
        <v>43387</v>
      </c>
      <c r="E108" s="107">
        <v>76.46898583477946</v>
      </c>
      <c r="F108" s="133">
        <v>42901.25</v>
      </c>
      <c r="G108" s="107">
        <v>94.931948584580923</v>
      </c>
      <c r="H108" s="133">
        <v>17.964454749913752</v>
      </c>
      <c r="I108" s="107">
        <v>31.60455035916236</v>
      </c>
      <c r="J108" s="147">
        <v>8</v>
      </c>
      <c r="K108" s="108">
        <v>7.1832629972164858E-4</v>
      </c>
      <c r="L108" s="109">
        <v>5.4716724449776937</v>
      </c>
      <c r="M108" s="110">
        <v>6.6166666666666663</v>
      </c>
      <c r="N108" s="107">
        <v>18.739635157545596</v>
      </c>
      <c r="O108" s="134">
        <v>227.21679238104605</v>
      </c>
      <c r="P108" s="127"/>
      <c r="Q108" s="127"/>
    </row>
    <row r="109" spans="1:17" ht="16.5" customHeight="1" x14ac:dyDescent="0.15">
      <c r="A109" s="113">
        <v>104</v>
      </c>
      <c r="B109" s="113" t="s">
        <v>90</v>
      </c>
      <c r="C109" s="132">
        <v>8198</v>
      </c>
      <c r="D109" s="132">
        <v>46891</v>
      </c>
      <c r="E109" s="107">
        <v>72.933734210420113</v>
      </c>
      <c r="F109" s="133">
        <v>69141.59</v>
      </c>
      <c r="G109" s="107">
        <v>90.93208235886128</v>
      </c>
      <c r="H109" s="133">
        <v>20.223791272240749</v>
      </c>
      <c r="I109" s="107">
        <v>38.367690562179384</v>
      </c>
      <c r="J109" s="147">
        <v>10.5</v>
      </c>
      <c r="K109" s="108">
        <v>1.2808001951695536E-3</v>
      </c>
      <c r="L109" s="109">
        <v>9.7561778514122963</v>
      </c>
      <c r="M109" s="110">
        <v>6.1999999999999993</v>
      </c>
      <c r="N109" s="107">
        <v>14.593698175787715</v>
      </c>
      <c r="O109" s="134">
        <v>226.58338315866078</v>
      </c>
      <c r="P109" s="127"/>
      <c r="Q109" s="127"/>
    </row>
    <row r="110" spans="1:17" ht="16.5" customHeight="1" x14ac:dyDescent="0.15">
      <c r="A110" s="113">
        <v>105</v>
      </c>
      <c r="B110" s="113" t="s">
        <v>72</v>
      </c>
      <c r="C110" s="132">
        <v>11305</v>
      </c>
      <c r="D110" s="132">
        <v>54714</v>
      </c>
      <c r="E110" s="107">
        <v>65.040962105008276</v>
      </c>
      <c r="F110" s="133">
        <v>57454.26</v>
      </c>
      <c r="G110" s="107">
        <v>92.713604874798193</v>
      </c>
      <c r="H110" s="133">
        <v>27.084250124009706</v>
      </c>
      <c r="I110" s="107">
        <v>58.903916402389733</v>
      </c>
      <c r="J110" s="147">
        <v>1.5</v>
      </c>
      <c r="K110" s="108">
        <v>1.3268465280849183E-4</v>
      </c>
      <c r="L110" s="109">
        <v>1.0106924373018009</v>
      </c>
      <c r="M110" s="110">
        <v>5.6000000000000005</v>
      </c>
      <c r="N110" s="107">
        <v>8.623548922056381</v>
      </c>
      <c r="O110" s="134">
        <v>226.29272474155439</v>
      </c>
      <c r="P110" s="127"/>
      <c r="Q110" s="127"/>
    </row>
    <row r="111" spans="1:17" ht="16.5" customHeight="1" x14ac:dyDescent="0.15">
      <c r="A111" s="113">
        <v>106</v>
      </c>
      <c r="B111" s="113" t="s">
        <v>113</v>
      </c>
      <c r="C111" s="132">
        <v>27853</v>
      </c>
      <c r="D111" s="132">
        <v>55985</v>
      </c>
      <c r="E111" s="107">
        <v>63.758626256103959</v>
      </c>
      <c r="F111" s="133">
        <v>75968.539999999994</v>
      </c>
      <c r="G111" s="107">
        <v>89.891437049780805</v>
      </c>
      <c r="H111" s="133">
        <v>23.788437678485</v>
      </c>
      <c r="I111" s="107">
        <v>49.03816978533667</v>
      </c>
      <c r="J111" s="147">
        <v>10.5</v>
      </c>
      <c r="K111" s="108">
        <v>3.7697914048755968E-4</v>
      </c>
      <c r="L111" s="109">
        <v>2.8715451127662375</v>
      </c>
      <c r="M111" s="110">
        <v>6.7833333333333341</v>
      </c>
      <c r="N111" s="107">
        <v>20.398009950248756</v>
      </c>
      <c r="O111" s="134">
        <v>225.95778815423643</v>
      </c>
      <c r="P111" s="127"/>
      <c r="Q111" s="127"/>
    </row>
    <row r="112" spans="1:17" ht="16.5" customHeight="1" x14ac:dyDescent="0.15">
      <c r="A112" s="113">
        <v>107</v>
      </c>
      <c r="B112" s="113" t="s">
        <v>108</v>
      </c>
      <c r="C112" s="132">
        <v>6755</v>
      </c>
      <c r="D112" s="132">
        <v>44846</v>
      </c>
      <c r="E112" s="107">
        <v>74.996973243472297</v>
      </c>
      <c r="F112" s="133">
        <v>54338.61</v>
      </c>
      <c r="G112" s="107">
        <v>93.188529483479456</v>
      </c>
      <c r="H112" s="133">
        <v>21.017497890107617</v>
      </c>
      <c r="I112" s="107">
        <v>40.743586797047207</v>
      </c>
      <c r="J112" s="147">
        <v>2.5</v>
      </c>
      <c r="K112" s="108">
        <v>3.7009622501850479E-4</v>
      </c>
      <c r="L112" s="109">
        <v>2.8191162111267842</v>
      </c>
      <c r="M112" s="110">
        <v>6.1583333333333341</v>
      </c>
      <c r="N112" s="107">
        <v>14.17910447761194</v>
      </c>
      <c r="O112" s="134">
        <v>225.92731021273769</v>
      </c>
      <c r="P112" s="127"/>
      <c r="Q112" s="127"/>
    </row>
    <row r="113" spans="1:17" ht="16.5" customHeight="1" x14ac:dyDescent="0.15">
      <c r="A113" s="113">
        <v>108</v>
      </c>
      <c r="B113" s="113" t="s">
        <v>185</v>
      </c>
      <c r="C113" s="132">
        <v>7813</v>
      </c>
      <c r="D113" s="132">
        <v>40615</v>
      </c>
      <c r="E113" s="107">
        <v>79.265708866378787</v>
      </c>
      <c r="F113" s="133">
        <v>50105.13</v>
      </c>
      <c r="G113" s="107">
        <v>93.8338471001437</v>
      </c>
      <c r="H113" s="133">
        <v>15.453339841416412</v>
      </c>
      <c r="I113" s="107">
        <v>24.087732025892475</v>
      </c>
      <c r="J113" s="147">
        <v>2</v>
      </c>
      <c r="K113" s="108">
        <v>2.5598361704850891E-4</v>
      </c>
      <c r="L113" s="109">
        <v>1.9498917195608787</v>
      </c>
      <c r="M113" s="110">
        <v>7.416666666666667</v>
      </c>
      <c r="N113" s="107">
        <v>26.699834162520723</v>
      </c>
      <c r="O113" s="134">
        <v>225.83701387449653</v>
      </c>
      <c r="P113" s="127"/>
      <c r="Q113" s="127"/>
    </row>
    <row r="114" spans="1:17" ht="16.5" customHeight="1" x14ac:dyDescent="0.15">
      <c r="A114" s="113">
        <v>109</v>
      </c>
      <c r="B114" s="113" t="s">
        <v>153</v>
      </c>
      <c r="C114" s="132">
        <v>18436</v>
      </c>
      <c r="D114" s="132">
        <v>50209</v>
      </c>
      <c r="E114" s="107">
        <v>69.586141490778488</v>
      </c>
      <c r="F114" s="133">
        <v>90624.98</v>
      </c>
      <c r="G114" s="107">
        <v>87.657327303287943</v>
      </c>
      <c r="H114" s="133">
        <v>15.887472032944272</v>
      </c>
      <c r="I114" s="107">
        <v>25.387271447723247</v>
      </c>
      <c r="J114" s="147">
        <v>39</v>
      </c>
      <c r="K114" s="108">
        <v>2.1154263397700152E-3</v>
      </c>
      <c r="L114" s="109">
        <v>16.113735522679448</v>
      </c>
      <c r="M114" s="110">
        <v>7.416666666666667</v>
      </c>
      <c r="N114" s="107">
        <v>26.699834162520723</v>
      </c>
      <c r="O114" s="134">
        <v>225.4443099269898</v>
      </c>
      <c r="P114" s="127"/>
      <c r="Q114" s="127"/>
    </row>
    <row r="115" spans="1:17" ht="16.5" customHeight="1" x14ac:dyDescent="0.15">
      <c r="A115" s="113">
        <v>110</v>
      </c>
      <c r="B115" s="113" t="s">
        <v>16</v>
      </c>
      <c r="C115" s="132">
        <v>3671</v>
      </c>
      <c r="D115" s="132">
        <v>44722</v>
      </c>
      <c r="E115" s="107">
        <v>75.122079179950759</v>
      </c>
      <c r="F115" s="133">
        <v>55143.03</v>
      </c>
      <c r="G115" s="107">
        <v>93.065910173314521</v>
      </c>
      <c r="H115" s="133">
        <v>19.622316473068533</v>
      </c>
      <c r="I115" s="107">
        <v>36.567224648764444</v>
      </c>
      <c r="J115" s="147">
        <v>1</v>
      </c>
      <c r="K115" s="108">
        <v>2.7240533914464724E-4</v>
      </c>
      <c r="L115" s="109">
        <v>2.0749801150816047</v>
      </c>
      <c r="M115" s="110">
        <v>6.5666666666666673</v>
      </c>
      <c r="N115" s="107">
        <v>18.24212271973466</v>
      </c>
      <c r="O115" s="134">
        <v>225.07231683684597</v>
      </c>
      <c r="P115" s="127"/>
      <c r="Q115" s="127"/>
    </row>
    <row r="116" spans="1:17" ht="16.5" customHeight="1" x14ac:dyDescent="0.15">
      <c r="A116" s="113">
        <v>111</v>
      </c>
      <c r="B116" s="113" t="s">
        <v>142</v>
      </c>
      <c r="C116" s="132">
        <v>41155</v>
      </c>
      <c r="D116" s="132">
        <v>46952</v>
      </c>
      <c r="E116" s="107">
        <v>72.87219016102344</v>
      </c>
      <c r="F116" s="133">
        <v>69806.559999999998</v>
      </c>
      <c r="G116" s="107">
        <v>90.830719684287828</v>
      </c>
      <c r="H116" s="133">
        <v>14.265137444140763</v>
      </c>
      <c r="I116" s="107">
        <v>20.530944746563449</v>
      </c>
      <c r="J116" s="147">
        <v>23</v>
      </c>
      <c r="K116" s="108">
        <v>5.5886283562143113E-4</v>
      </c>
      <c r="L116" s="109">
        <v>4.2569990537403752</v>
      </c>
      <c r="M116" s="110">
        <v>8.2999999999999989</v>
      </c>
      <c r="N116" s="107">
        <v>35.489220563847411</v>
      </c>
      <c r="O116" s="134">
        <v>223.98007420946249</v>
      </c>
      <c r="P116" s="127"/>
      <c r="Q116" s="127"/>
    </row>
    <row r="117" spans="1:17" ht="16.5" customHeight="1" x14ac:dyDescent="0.15">
      <c r="A117" s="113">
        <v>112</v>
      </c>
      <c r="B117" s="113" t="s">
        <v>52</v>
      </c>
      <c r="C117" s="132">
        <v>4493</v>
      </c>
      <c r="D117" s="132">
        <v>45081</v>
      </c>
      <c r="E117" s="107">
        <v>74.759877315468742</v>
      </c>
      <c r="F117" s="133">
        <v>60837.919999999998</v>
      </c>
      <c r="G117" s="107">
        <v>92.197826978882262</v>
      </c>
      <c r="H117" s="133">
        <v>20.569109866692074</v>
      </c>
      <c r="I117" s="107">
        <v>39.401373701412538</v>
      </c>
      <c r="J117" s="147">
        <v>2</v>
      </c>
      <c r="K117" s="108">
        <v>4.4513687959047408E-4</v>
      </c>
      <c r="L117" s="109">
        <v>3.3907197874313697</v>
      </c>
      <c r="M117" s="110">
        <v>6.125</v>
      </c>
      <c r="N117" s="107">
        <v>13.847429519071303</v>
      </c>
      <c r="O117" s="134">
        <v>223.59722730226622</v>
      </c>
      <c r="P117" s="127"/>
      <c r="Q117" s="127"/>
    </row>
    <row r="118" spans="1:17" ht="16.5" customHeight="1" x14ac:dyDescent="0.15">
      <c r="A118" s="113">
        <v>113</v>
      </c>
      <c r="B118" s="113" t="s">
        <v>38</v>
      </c>
      <c r="C118" s="132">
        <v>10306</v>
      </c>
      <c r="D118" s="132">
        <v>50526</v>
      </c>
      <c r="E118" s="107">
        <v>69.266314217684325</v>
      </c>
      <c r="F118" s="133">
        <v>63847.67</v>
      </c>
      <c r="G118" s="107">
        <v>91.739044913830526</v>
      </c>
      <c r="H118" s="133">
        <v>22.34037716624303</v>
      </c>
      <c r="I118" s="107">
        <v>44.703518364459192</v>
      </c>
      <c r="J118" s="147">
        <v>5</v>
      </c>
      <c r="K118" s="108">
        <v>4.8515427906074132E-4</v>
      </c>
      <c r="L118" s="109">
        <v>3.695542403679688</v>
      </c>
      <c r="M118" s="110">
        <v>6.1166666666666671</v>
      </c>
      <c r="N118" s="107">
        <v>13.764510779436149</v>
      </c>
      <c r="O118" s="134">
        <v>223.1689306790899</v>
      </c>
      <c r="P118" s="127"/>
      <c r="Q118" s="127"/>
    </row>
    <row r="119" spans="1:17" ht="16.5" customHeight="1" x14ac:dyDescent="0.15">
      <c r="A119" s="113">
        <v>114</v>
      </c>
      <c r="B119" s="113" t="s">
        <v>158</v>
      </c>
      <c r="C119" s="132">
        <v>14766</v>
      </c>
      <c r="D119" s="132">
        <v>51773</v>
      </c>
      <c r="E119" s="107">
        <v>68.008192421001652</v>
      </c>
      <c r="F119" s="133">
        <v>56293.120000000003</v>
      </c>
      <c r="G119" s="107">
        <v>92.890599710586599</v>
      </c>
      <c r="H119" s="133">
        <v>23.516315866708577</v>
      </c>
      <c r="I119" s="107">
        <v>48.223595264385075</v>
      </c>
      <c r="J119" s="147">
        <v>7</v>
      </c>
      <c r="K119" s="108">
        <v>4.7406203440335904E-4</v>
      </c>
      <c r="L119" s="109">
        <v>3.6110499808514156</v>
      </c>
      <c r="M119" s="110">
        <v>5.75</v>
      </c>
      <c r="N119" s="107">
        <v>10.116086235489211</v>
      </c>
      <c r="O119" s="134">
        <v>222.84952361231396</v>
      </c>
      <c r="P119" s="127"/>
      <c r="Q119" s="127"/>
    </row>
    <row r="120" spans="1:17" ht="16.5" customHeight="1" x14ac:dyDescent="0.15">
      <c r="A120" s="113">
        <v>115</v>
      </c>
      <c r="B120" s="113" t="s">
        <v>184</v>
      </c>
      <c r="C120" s="132">
        <v>9617</v>
      </c>
      <c r="D120" s="132">
        <v>49878</v>
      </c>
      <c r="E120" s="107">
        <v>69.920093627668592</v>
      </c>
      <c r="F120" s="133">
        <v>66873.53</v>
      </c>
      <c r="G120" s="107">
        <v>91.277807170045335</v>
      </c>
      <c r="H120" s="133">
        <v>19.974038718310045</v>
      </c>
      <c r="I120" s="107">
        <v>37.620076596042445</v>
      </c>
      <c r="J120" s="147">
        <v>4.5</v>
      </c>
      <c r="K120" s="108">
        <v>4.6792138920661328E-4</v>
      </c>
      <c r="L120" s="109">
        <v>3.5642751389300793</v>
      </c>
      <c r="M120" s="110">
        <v>6.7666666666666666</v>
      </c>
      <c r="N120" s="107">
        <v>20.232172470978433</v>
      </c>
      <c r="O120" s="134">
        <v>222.61442500366491</v>
      </c>
      <c r="P120" s="127"/>
      <c r="Q120" s="127"/>
    </row>
    <row r="121" spans="1:17" ht="16.5" customHeight="1" x14ac:dyDescent="0.15">
      <c r="A121" s="113">
        <v>116</v>
      </c>
      <c r="B121" s="113" t="s">
        <v>55</v>
      </c>
      <c r="C121" s="132">
        <v>1721</v>
      </c>
      <c r="D121" s="132">
        <v>40678</v>
      </c>
      <c r="E121" s="107">
        <v>79.202146979296984</v>
      </c>
      <c r="F121" s="133">
        <v>46639</v>
      </c>
      <c r="G121" s="107">
        <v>94.362196059073113</v>
      </c>
      <c r="H121" s="133">
        <v>16.363477729233598</v>
      </c>
      <c r="I121" s="107">
        <v>26.812155801880337</v>
      </c>
      <c r="J121" s="147">
        <v>2</v>
      </c>
      <c r="K121" s="108">
        <v>1.1621150493898896E-3</v>
      </c>
      <c r="L121" s="109">
        <v>8.85212318705935</v>
      </c>
      <c r="M121" s="110">
        <v>6.0583333333333327</v>
      </c>
      <c r="N121" s="107">
        <v>13.184079601990033</v>
      </c>
      <c r="O121" s="134">
        <v>222.41270162929985</v>
      </c>
      <c r="P121" s="127"/>
      <c r="Q121" s="127"/>
    </row>
    <row r="122" spans="1:17" ht="16.5" customHeight="1" x14ac:dyDescent="0.15">
      <c r="A122" s="113">
        <v>117</v>
      </c>
      <c r="B122" s="113" t="s">
        <v>41</v>
      </c>
      <c r="C122" s="132">
        <v>4268</v>
      </c>
      <c r="D122" s="132">
        <v>43551</v>
      </c>
      <c r="E122" s="107">
        <v>76.303523144598245</v>
      </c>
      <c r="F122" s="133">
        <v>55581.2</v>
      </c>
      <c r="G122" s="107">
        <v>92.999119065267763</v>
      </c>
      <c r="H122" s="133">
        <v>18.637975328902726</v>
      </c>
      <c r="I122" s="107">
        <v>33.620679457375715</v>
      </c>
      <c r="J122" s="147">
        <v>2.5</v>
      </c>
      <c r="K122" s="108">
        <v>5.8575445173383314E-4</v>
      </c>
      <c r="L122" s="109">
        <v>4.461839270422078</v>
      </c>
      <c r="M122" s="110">
        <v>6.2416666666666671</v>
      </c>
      <c r="N122" s="107">
        <v>15.008291873963511</v>
      </c>
      <c r="O122" s="134">
        <v>222.39345281162733</v>
      </c>
      <c r="P122" s="127"/>
      <c r="Q122" s="127"/>
    </row>
    <row r="123" spans="1:17" ht="16.5" customHeight="1" x14ac:dyDescent="0.15">
      <c r="A123" s="113">
        <v>118</v>
      </c>
      <c r="B123" s="113" t="s">
        <v>107</v>
      </c>
      <c r="C123" s="132">
        <v>13992</v>
      </c>
      <c r="D123" s="132">
        <v>51244</v>
      </c>
      <c r="E123" s="107">
        <v>68.541910488720291</v>
      </c>
      <c r="F123" s="133">
        <v>78119.100000000006</v>
      </c>
      <c r="G123" s="107">
        <v>89.563622992859905</v>
      </c>
      <c r="H123" s="133">
        <v>19.312501345652432</v>
      </c>
      <c r="I123" s="107">
        <v>35.639818251787069</v>
      </c>
      <c r="J123" s="147">
        <v>4</v>
      </c>
      <c r="K123" s="108">
        <v>2.858776443682104E-4</v>
      </c>
      <c r="L123" s="109">
        <v>2.1776020590236054</v>
      </c>
      <c r="M123" s="110">
        <v>7.375</v>
      </c>
      <c r="N123" s="107">
        <v>26.285240464344934</v>
      </c>
      <c r="O123" s="134">
        <v>222.20819425673579</v>
      </c>
      <c r="P123" s="127"/>
      <c r="Q123" s="127"/>
    </row>
    <row r="124" spans="1:17" ht="16.5" customHeight="1" x14ac:dyDescent="0.15">
      <c r="A124" s="113">
        <v>119</v>
      </c>
      <c r="B124" s="113" t="s">
        <v>77</v>
      </c>
      <c r="C124" s="132">
        <v>8267</v>
      </c>
      <c r="D124" s="132">
        <v>49564</v>
      </c>
      <c r="E124" s="107">
        <v>70.236894144235038</v>
      </c>
      <c r="F124" s="133">
        <v>67293.95</v>
      </c>
      <c r="G124" s="107">
        <v>91.213721729131962</v>
      </c>
      <c r="H124" s="133">
        <v>22.471151699669878</v>
      </c>
      <c r="I124" s="107">
        <v>45.094981298736457</v>
      </c>
      <c r="J124" s="147">
        <v>3</v>
      </c>
      <c r="K124" s="108">
        <v>3.6288859320188704E-4</v>
      </c>
      <c r="L124" s="109">
        <v>2.7642138632386253</v>
      </c>
      <c r="M124" s="110">
        <v>5.9666666666666659</v>
      </c>
      <c r="N124" s="107">
        <v>12.271973466003301</v>
      </c>
      <c r="O124" s="134">
        <v>221.58178450134537</v>
      </c>
      <c r="P124" s="127"/>
      <c r="Q124" s="127"/>
    </row>
    <row r="125" spans="1:17" ht="16.5" customHeight="1" x14ac:dyDescent="0.15">
      <c r="A125" s="113">
        <v>120</v>
      </c>
      <c r="B125" s="113" t="s">
        <v>183</v>
      </c>
      <c r="C125" s="132">
        <v>8868</v>
      </c>
      <c r="D125" s="132">
        <v>55439</v>
      </c>
      <c r="E125" s="107">
        <v>64.309495944146249</v>
      </c>
      <c r="F125" s="133">
        <v>91084.77</v>
      </c>
      <c r="G125" s="107">
        <v>87.587240616456754</v>
      </c>
      <c r="H125" s="133">
        <v>26.497007916182238</v>
      </c>
      <c r="I125" s="107">
        <v>57.146054594102814</v>
      </c>
      <c r="J125" s="149">
        <v>2.5</v>
      </c>
      <c r="K125" s="108">
        <v>2.819124943617501E-4</v>
      </c>
      <c r="L125" s="109">
        <v>2.1473985121968231</v>
      </c>
      <c r="M125" s="110">
        <v>5.7666666666666666</v>
      </c>
      <c r="N125" s="107">
        <v>10.281923714759527</v>
      </c>
      <c r="O125" s="134">
        <v>221.47211338166218</v>
      </c>
      <c r="P125" s="127"/>
      <c r="Q125" s="127"/>
    </row>
    <row r="126" spans="1:17" ht="16.5" customHeight="1" x14ac:dyDescent="0.15">
      <c r="A126" s="113">
        <v>121</v>
      </c>
      <c r="B126" s="113" t="s">
        <v>32</v>
      </c>
      <c r="C126" s="132">
        <v>17013</v>
      </c>
      <c r="D126" s="132">
        <v>49856</v>
      </c>
      <c r="E126" s="107">
        <v>69.942289842205099</v>
      </c>
      <c r="F126" s="133">
        <v>84575.99</v>
      </c>
      <c r="G126" s="107">
        <v>88.579386651631594</v>
      </c>
      <c r="H126" s="133">
        <v>18.478106806797584</v>
      </c>
      <c r="I126" s="107">
        <v>33.142126033234803</v>
      </c>
      <c r="J126" s="147">
        <v>5.5</v>
      </c>
      <c r="K126" s="108">
        <v>3.2328219596778934E-4</v>
      </c>
      <c r="L126" s="109">
        <v>2.4625219545967876</v>
      </c>
      <c r="M126" s="110">
        <v>7.4499999999999993</v>
      </c>
      <c r="N126" s="107">
        <v>27.031509121061347</v>
      </c>
      <c r="O126" s="134">
        <v>221.15783360272962</v>
      </c>
      <c r="P126" s="127"/>
      <c r="Q126" s="127"/>
    </row>
    <row r="127" spans="1:17" ht="16.5" customHeight="1" x14ac:dyDescent="0.15">
      <c r="A127" s="113">
        <v>122</v>
      </c>
      <c r="B127" s="113" t="s">
        <v>34</v>
      </c>
      <c r="C127" s="132">
        <v>9607</v>
      </c>
      <c r="D127" s="132">
        <v>53189</v>
      </c>
      <c r="E127" s="107">
        <v>66.579563339924931</v>
      </c>
      <c r="F127" s="133">
        <v>63520.78</v>
      </c>
      <c r="G127" s="107">
        <v>91.788873394350418</v>
      </c>
      <c r="H127" s="133">
        <v>22.370863435158551</v>
      </c>
      <c r="I127" s="107">
        <v>44.794776532025217</v>
      </c>
      <c r="J127" s="147">
        <v>4</v>
      </c>
      <c r="K127" s="108">
        <v>4.1636306859581555E-4</v>
      </c>
      <c r="L127" s="109">
        <v>3.1715424180137703</v>
      </c>
      <c r="M127" s="110">
        <v>6.166666666666667</v>
      </c>
      <c r="N127" s="107">
        <v>14.262023217247094</v>
      </c>
      <c r="O127" s="134">
        <v>220.59677890156144</v>
      </c>
      <c r="P127" s="127"/>
      <c r="Q127" s="127"/>
    </row>
    <row r="128" spans="1:17" ht="16.5" customHeight="1" x14ac:dyDescent="0.15">
      <c r="A128" s="113">
        <v>123</v>
      </c>
      <c r="B128" s="113" t="s">
        <v>45</v>
      </c>
      <c r="C128" s="132">
        <v>5421</v>
      </c>
      <c r="D128" s="132">
        <v>47985</v>
      </c>
      <c r="E128" s="107">
        <v>71.829976996650387</v>
      </c>
      <c r="F128" s="133">
        <v>55142.559999999998</v>
      </c>
      <c r="G128" s="107">
        <v>93.065981816331572</v>
      </c>
      <c r="H128" s="133">
        <v>19.332183397657051</v>
      </c>
      <c r="I128" s="107">
        <v>35.698734874377323</v>
      </c>
      <c r="J128" s="147">
        <v>3.5</v>
      </c>
      <c r="K128" s="108">
        <v>6.4563733628481825E-4</v>
      </c>
      <c r="L128" s="109">
        <v>4.9179822926814243</v>
      </c>
      <c r="M128" s="110">
        <v>6.0416666666666652</v>
      </c>
      <c r="N128" s="107">
        <v>13.018242122719711</v>
      </c>
      <c r="O128" s="134">
        <v>218.53091810276041</v>
      </c>
      <c r="P128" s="127"/>
      <c r="Q128" s="127"/>
    </row>
    <row r="129" spans="1:17" ht="16.5" customHeight="1" x14ac:dyDescent="0.15">
      <c r="A129" s="113">
        <v>124</v>
      </c>
      <c r="B129" s="113" t="s">
        <v>97</v>
      </c>
      <c r="C129" s="132">
        <v>7661</v>
      </c>
      <c r="D129" s="132">
        <v>48721</v>
      </c>
      <c r="E129" s="107">
        <v>71.087412728520121</v>
      </c>
      <c r="F129" s="133">
        <v>74506.210000000006</v>
      </c>
      <c r="G129" s="107">
        <v>90.114342864943893</v>
      </c>
      <c r="H129" s="133">
        <v>20.539646585184652</v>
      </c>
      <c r="I129" s="107">
        <v>39.313177763487175</v>
      </c>
      <c r="J129" s="147">
        <v>1</v>
      </c>
      <c r="K129" s="108">
        <v>1.3053126223730585E-4</v>
      </c>
      <c r="L129" s="109">
        <v>0.99428951866134607</v>
      </c>
      <c r="M129" s="110">
        <v>6.3999999999999995</v>
      </c>
      <c r="N129" s="107">
        <v>16.583747927031496</v>
      </c>
      <c r="O129" s="134">
        <v>218.092970802644</v>
      </c>
      <c r="P129" s="127"/>
      <c r="Q129" s="127"/>
    </row>
    <row r="130" spans="1:17" ht="16.5" customHeight="1" x14ac:dyDescent="0.15">
      <c r="A130" s="113">
        <v>125</v>
      </c>
      <c r="B130" s="113" t="s">
        <v>20</v>
      </c>
      <c r="C130" s="132">
        <v>5504</v>
      </c>
      <c r="D130" s="132">
        <v>55103</v>
      </c>
      <c r="E130" s="107">
        <v>64.648492675249202</v>
      </c>
      <c r="F130" s="133">
        <v>70782.91</v>
      </c>
      <c r="G130" s="107">
        <v>90.681892748757207</v>
      </c>
      <c r="H130" s="133">
        <v>24.600644206912701</v>
      </c>
      <c r="I130" s="107">
        <v>51.469443998486966</v>
      </c>
      <c r="J130" s="147">
        <v>0</v>
      </c>
      <c r="K130" s="108">
        <v>0</v>
      </c>
      <c r="L130" s="109">
        <v>0</v>
      </c>
      <c r="M130" s="110">
        <v>5.8500000000000005</v>
      </c>
      <c r="N130" s="107">
        <v>11.111111111111107</v>
      </c>
      <c r="O130" s="134">
        <v>217.91094053360447</v>
      </c>
      <c r="P130" s="127"/>
      <c r="Q130" s="127"/>
    </row>
    <row r="131" spans="1:17" ht="16.5" customHeight="1" x14ac:dyDescent="0.15">
      <c r="A131" s="113">
        <v>126</v>
      </c>
      <c r="B131" s="113" t="s">
        <v>70</v>
      </c>
      <c r="C131" s="132">
        <v>34578</v>
      </c>
      <c r="D131" s="132">
        <v>60080</v>
      </c>
      <c r="E131" s="107">
        <v>59.627103595786757</v>
      </c>
      <c r="F131" s="133">
        <v>87045.57</v>
      </c>
      <c r="G131" s="107">
        <v>88.202943753646551</v>
      </c>
      <c r="H131" s="133">
        <v>25.269521512521415</v>
      </c>
      <c r="I131" s="107">
        <v>53.471673835319244</v>
      </c>
      <c r="J131" s="147">
        <v>24</v>
      </c>
      <c r="K131" s="108">
        <v>6.9408294291167794E-4</v>
      </c>
      <c r="L131" s="109">
        <v>5.2870046867704819</v>
      </c>
      <c r="M131" s="110">
        <v>5.8416666666666677</v>
      </c>
      <c r="N131" s="107">
        <v>11.028192371475955</v>
      </c>
      <c r="O131" s="134">
        <v>217.61691824299899</v>
      </c>
      <c r="P131" s="127"/>
      <c r="Q131" s="127"/>
    </row>
    <row r="132" spans="1:17" ht="16.5" customHeight="1" x14ac:dyDescent="0.15">
      <c r="A132" s="113">
        <v>127</v>
      </c>
      <c r="B132" s="113" t="s">
        <v>81</v>
      </c>
      <c r="C132" s="132">
        <v>2041</v>
      </c>
      <c r="D132" s="132">
        <v>44411</v>
      </c>
      <c r="E132" s="107">
        <v>75.435852939989502</v>
      </c>
      <c r="F132" s="133">
        <v>55306.03</v>
      </c>
      <c r="G132" s="107">
        <v>93.041063765272838</v>
      </c>
      <c r="H132" s="133">
        <v>17.521811784735053</v>
      </c>
      <c r="I132" s="107">
        <v>30.279534628305488</v>
      </c>
      <c r="J132" s="147">
        <v>0.5</v>
      </c>
      <c r="K132" s="108">
        <v>2.4497795198432141E-4</v>
      </c>
      <c r="L132" s="109">
        <v>1.8660587953122421</v>
      </c>
      <c r="M132" s="110">
        <v>6.3833333333333329</v>
      </c>
      <c r="N132" s="107">
        <v>16.41791044776118</v>
      </c>
      <c r="O132" s="134">
        <v>217.04042057664128</v>
      </c>
      <c r="P132" s="127"/>
      <c r="Q132" s="127"/>
    </row>
    <row r="133" spans="1:17" ht="16.5" customHeight="1" x14ac:dyDescent="0.15">
      <c r="A133" s="113">
        <v>128</v>
      </c>
      <c r="B133" s="113" t="s">
        <v>144</v>
      </c>
      <c r="C133" s="132">
        <v>24519</v>
      </c>
      <c r="D133" s="132">
        <v>60453</v>
      </c>
      <c r="E133" s="107">
        <v>59.250776867508776</v>
      </c>
      <c r="F133" s="133">
        <v>71407.69</v>
      </c>
      <c r="G133" s="107">
        <v>90.586656314301507</v>
      </c>
      <c r="H133" s="133">
        <v>25.647671524722117</v>
      </c>
      <c r="I133" s="107">
        <v>54.603635154499742</v>
      </c>
      <c r="J133" s="147">
        <v>12</v>
      </c>
      <c r="K133" s="108">
        <v>4.8941637097760921E-4</v>
      </c>
      <c r="L133" s="109">
        <v>3.7280078318681373</v>
      </c>
      <c r="M133" s="110">
        <v>5.6166666666666671</v>
      </c>
      <c r="N133" s="107">
        <v>8.7893864013266967</v>
      </c>
      <c r="O133" s="134">
        <v>216.95846256950486</v>
      </c>
      <c r="P133" s="127"/>
      <c r="Q133" s="127"/>
    </row>
    <row r="134" spans="1:17" ht="16.5" customHeight="1" x14ac:dyDescent="0.15">
      <c r="A134" s="113">
        <v>129</v>
      </c>
      <c r="B134" s="113" t="s">
        <v>22</v>
      </c>
      <c r="C134" s="132">
        <v>3452</v>
      </c>
      <c r="D134" s="132">
        <v>47845</v>
      </c>
      <c r="E134" s="107">
        <v>71.971225634609951</v>
      </c>
      <c r="F134" s="133">
        <v>62806.82</v>
      </c>
      <c r="G134" s="107">
        <v>91.897703710211985</v>
      </c>
      <c r="H134" s="133">
        <v>16.814190729027548</v>
      </c>
      <c r="I134" s="107">
        <v>28.161328525290909</v>
      </c>
      <c r="J134" s="147">
        <v>2</v>
      </c>
      <c r="K134" s="108">
        <v>5.7937427578215526E-4</v>
      </c>
      <c r="L134" s="109">
        <v>4.4132398623780835</v>
      </c>
      <c r="M134" s="110">
        <v>6.7916666666666652</v>
      </c>
      <c r="N134" s="107">
        <v>20.480928689883893</v>
      </c>
      <c r="O134" s="134">
        <v>216.92442642237481</v>
      </c>
      <c r="P134" s="127"/>
      <c r="Q134" s="127"/>
    </row>
    <row r="135" spans="1:17" ht="16.5" customHeight="1" x14ac:dyDescent="0.15">
      <c r="A135" s="113">
        <v>130</v>
      </c>
      <c r="B135" s="113" t="s">
        <v>123</v>
      </c>
      <c r="C135" s="132">
        <v>13937</v>
      </c>
      <c r="D135" s="132">
        <v>53267</v>
      </c>
      <c r="E135" s="107">
        <v>66.500867670204613</v>
      </c>
      <c r="F135" s="133">
        <v>95037.48</v>
      </c>
      <c r="G135" s="107">
        <v>86.984721318724169</v>
      </c>
      <c r="H135" s="133">
        <v>22.120559368304296</v>
      </c>
      <c r="I135" s="107">
        <v>44.045511656787802</v>
      </c>
      <c r="J135" s="147">
        <v>7.5</v>
      </c>
      <c r="K135" s="108">
        <v>5.3813589725191938E-4</v>
      </c>
      <c r="L135" s="109">
        <v>4.0991167409402518</v>
      </c>
      <c r="M135" s="110">
        <v>6.2666666666666666</v>
      </c>
      <c r="N135" s="107">
        <v>15.257048092868979</v>
      </c>
      <c r="O135" s="134">
        <v>216.88726547952581</v>
      </c>
      <c r="P135" s="127"/>
      <c r="Q135" s="127"/>
    </row>
    <row r="136" spans="1:17" ht="16.5" customHeight="1" x14ac:dyDescent="0.15">
      <c r="A136" s="113">
        <v>131</v>
      </c>
      <c r="B136" s="113" t="s">
        <v>124</v>
      </c>
      <c r="C136" s="132">
        <v>13022</v>
      </c>
      <c r="D136" s="132">
        <v>43991</v>
      </c>
      <c r="E136" s="107">
        <v>75.859598853868192</v>
      </c>
      <c r="F136" s="133">
        <v>64033.24</v>
      </c>
      <c r="G136" s="107">
        <v>91.710758116650808</v>
      </c>
      <c r="H136" s="133">
        <v>15.408916038049346</v>
      </c>
      <c r="I136" s="107">
        <v>23.954752982021105</v>
      </c>
      <c r="J136" s="147">
        <v>7.5</v>
      </c>
      <c r="K136" s="108">
        <v>5.7594839502380583E-4</v>
      </c>
      <c r="L136" s="109">
        <v>4.3871440653113414</v>
      </c>
      <c r="M136" s="110">
        <v>6.8166666666666664</v>
      </c>
      <c r="N136" s="107">
        <v>20.729684908789377</v>
      </c>
      <c r="O136" s="134">
        <v>216.64193892664082</v>
      </c>
      <c r="P136" s="127"/>
      <c r="Q136" s="127"/>
    </row>
    <row r="137" spans="1:17" ht="16.5" customHeight="1" x14ac:dyDescent="0.15">
      <c r="A137" s="113">
        <v>132</v>
      </c>
      <c r="B137" s="113" t="s">
        <v>82</v>
      </c>
      <c r="C137" s="132">
        <v>5469</v>
      </c>
      <c r="D137" s="132">
        <v>44167</v>
      </c>
      <c r="E137" s="107">
        <v>75.682029137576166</v>
      </c>
      <c r="F137" s="133">
        <v>57463.6</v>
      </c>
      <c r="G137" s="107">
        <v>92.7121811603742</v>
      </c>
      <c r="H137" s="133">
        <v>18.770873266395206</v>
      </c>
      <c r="I137" s="107">
        <v>34.018498629097735</v>
      </c>
      <c r="J137" s="147">
        <v>3</v>
      </c>
      <c r="K137" s="108">
        <v>5.4854635216675812E-4</v>
      </c>
      <c r="L137" s="109">
        <v>4.1784157994868742</v>
      </c>
      <c r="M137" s="110">
        <v>5.6000000000000005</v>
      </c>
      <c r="N137" s="107">
        <v>8.623548922056381</v>
      </c>
      <c r="O137" s="134">
        <v>215.21467364859137</v>
      </c>
      <c r="P137" s="127"/>
      <c r="Q137" s="127"/>
    </row>
    <row r="138" spans="1:17" ht="16.5" customHeight="1" x14ac:dyDescent="0.15">
      <c r="A138" s="113">
        <v>133</v>
      </c>
      <c r="B138" s="113" t="s">
        <v>40</v>
      </c>
      <c r="C138" s="132">
        <v>29208</v>
      </c>
      <c r="D138" s="132">
        <v>48968</v>
      </c>
      <c r="E138" s="107">
        <v>70.838209774405755</v>
      </c>
      <c r="F138" s="133">
        <v>59714.400000000001</v>
      </c>
      <c r="G138" s="107">
        <v>92.369087324667433</v>
      </c>
      <c r="H138" s="133">
        <v>21.441028710621627</v>
      </c>
      <c r="I138" s="107">
        <v>42.011391876604335</v>
      </c>
      <c r="J138" s="147">
        <v>8</v>
      </c>
      <c r="K138" s="108">
        <v>2.7389756231169541E-4</v>
      </c>
      <c r="L138" s="109">
        <v>2.0863467549889267</v>
      </c>
      <c r="M138" s="110">
        <v>5.4083333333333341</v>
      </c>
      <c r="N138" s="107">
        <v>6.7164179104477597</v>
      </c>
      <c r="O138" s="134">
        <v>214.02145364111419</v>
      </c>
      <c r="P138" s="127"/>
      <c r="Q138" s="127"/>
    </row>
    <row r="139" spans="1:17" ht="16.5" customHeight="1" x14ac:dyDescent="0.15">
      <c r="A139" s="113">
        <v>134</v>
      </c>
      <c r="B139" s="113" t="s">
        <v>35</v>
      </c>
      <c r="C139" s="132">
        <v>1196</v>
      </c>
      <c r="D139" s="132">
        <v>57318</v>
      </c>
      <c r="E139" s="107">
        <v>62.41373743896041</v>
      </c>
      <c r="F139" s="133">
        <v>101576.66</v>
      </c>
      <c r="G139" s="107">
        <v>85.987941352233591</v>
      </c>
      <c r="H139" s="133">
        <v>16.750399046089822</v>
      </c>
      <c r="I139" s="107">
        <v>27.970373308469153</v>
      </c>
      <c r="J139" s="147">
        <v>2.5</v>
      </c>
      <c r="K139" s="108">
        <v>2.0903010033444815E-3</v>
      </c>
      <c r="L139" s="109">
        <v>15.922349503479454</v>
      </c>
      <c r="M139" s="110">
        <v>6.8916666666666684</v>
      </c>
      <c r="N139" s="107">
        <v>21.475953565505815</v>
      </c>
      <c r="O139" s="134">
        <v>213.77035516864845</v>
      </c>
      <c r="P139" s="127"/>
      <c r="Q139" s="127"/>
    </row>
    <row r="140" spans="1:17" ht="16.5" customHeight="1" x14ac:dyDescent="0.15">
      <c r="A140" s="113">
        <v>135</v>
      </c>
      <c r="B140" s="113" t="s">
        <v>128</v>
      </c>
      <c r="C140" s="132">
        <v>4173</v>
      </c>
      <c r="D140" s="132">
        <v>41442</v>
      </c>
      <c r="E140" s="107">
        <v>78.431332983574805</v>
      </c>
      <c r="F140" s="133">
        <v>45319.21</v>
      </c>
      <c r="G140" s="107">
        <v>94.563374223915588</v>
      </c>
      <c r="H140" s="133">
        <v>16.965613744333915</v>
      </c>
      <c r="I140" s="107">
        <v>28.614601011421385</v>
      </c>
      <c r="J140" s="147">
        <v>3</v>
      </c>
      <c r="K140" s="108">
        <v>7.1890726096333576E-4</v>
      </c>
      <c r="L140" s="109">
        <v>5.4760977731592897</v>
      </c>
      <c r="M140" s="110">
        <v>5.3500000000000014</v>
      </c>
      <c r="N140" s="107">
        <v>6.1359867330016638</v>
      </c>
      <c r="O140" s="134">
        <v>213.22139272507275</v>
      </c>
      <c r="P140" s="127"/>
      <c r="Q140" s="127"/>
    </row>
    <row r="141" spans="1:17" ht="16.5" customHeight="1" x14ac:dyDescent="0.15">
      <c r="A141" s="113">
        <v>136</v>
      </c>
      <c r="B141" s="113" t="s">
        <v>54</v>
      </c>
      <c r="C141" s="132">
        <v>7248</v>
      </c>
      <c r="D141" s="132">
        <v>55566</v>
      </c>
      <c r="E141" s="107">
        <v>64.181363251140084</v>
      </c>
      <c r="F141" s="133">
        <v>68005.05</v>
      </c>
      <c r="G141" s="107">
        <v>91.105327368650762</v>
      </c>
      <c r="H141" s="133">
        <v>24.48701368808813</v>
      </c>
      <c r="I141" s="107">
        <v>51.129300278170064</v>
      </c>
      <c r="J141" s="147">
        <v>1</v>
      </c>
      <c r="K141" s="108">
        <v>1.3796909492273731E-4</v>
      </c>
      <c r="L141" s="109">
        <v>1.0509453645784455</v>
      </c>
      <c r="M141" s="110">
        <v>5.3083333333333336</v>
      </c>
      <c r="N141" s="107">
        <v>5.7213930348258639</v>
      </c>
      <c r="O141" s="134">
        <v>213.18832929736521</v>
      </c>
      <c r="P141" s="127"/>
      <c r="Q141" s="127"/>
    </row>
    <row r="142" spans="1:17" ht="16.5" customHeight="1" x14ac:dyDescent="0.15">
      <c r="A142" s="113">
        <v>137</v>
      </c>
      <c r="B142" s="113" t="s">
        <v>161</v>
      </c>
      <c r="C142" s="132">
        <v>873</v>
      </c>
      <c r="D142" s="132">
        <v>48675</v>
      </c>
      <c r="E142" s="107">
        <v>71.133822995278265</v>
      </c>
      <c r="F142" s="133">
        <v>63029.33</v>
      </c>
      <c r="G142" s="107">
        <v>91.863786076755829</v>
      </c>
      <c r="H142" s="133">
        <v>21.02850196820248</v>
      </c>
      <c r="I142" s="107">
        <v>40.776526610229119</v>
      </c>
      <c r="J142" s="147">
        <v>0</v>
      </c>
      <c r="K142" s="108">
        <v>0</v>
      </c>
      <c r="L142" s="109">
        <v>0</v>
      </c>
      <c r="M142" s="110">
        <v>5.1083333333333334</v>
      </c>
      <c r="N142" s="107">
        <v>3.7313432835820808</v>
      </c>
      <c r="O142" s="134">
        <v>207.5054789658453</v>
      </c>
      <c r="P142" s="127"/>
      <c r="Q142" s="127"/>
    </row>
    <row r="143" spans="1:17" ht="16.5" customHeight="1" x14ac:dyDescent="0.15">
      <c r="A143" s="113">
        <v>138</v>
      </c>
      <c r="B143" s="113" t="s">
        <v>86</v>
      </c>
      <c r="C143" s="132">
        <v>6414</v>
      </c>
      <c r="D143" s="132">
        <v>49316</v>
      </c>
      <c r="E143" s="107">
        <v>70.487106017191977</v>
      </c>
      <c r="F143" s="133">
        <v>66263.600000000006</v>
      </c>
      <c r="G143" s="107">
        <v>91.370779990026065</v>
      </c>
      <c r="H143" s="133">
        <v>18.63015251385783</v>
      </c>
      <c r="I143" s="107">
        <v>33.597262496507746</v>
      </c>
      <c r="J143" s="147">
        <v>3</v>
      </c>
      <c r="K143" s="108">
        <v>4.6772684752104771E-4</v>
      </c>
      <c r="L143" s="109">
        <v>3.5627932658861425</v>
      </c>
      <c r="M143" s="110">
        <v>5.55</v>
      </c>
      <c r="N143" s="107">
        <v>8.1260364842454287</v>
      </c>
      <c r="O143" s="134">
        <v>207.14397825385734</v>
      </c>
      <c r="P143" s="127"/>
      <c r="Q143" s="127"/>
    </row>
    <row r="144" spans="1:17" ht="16.5" customHeight="1" x14ac:dyDescent="0.15">
      <c r="A144" s="113">
        <v>139</v>
      </c>
      <c r="B144" s="113" t="s">
        <v>103</v>
      </c>
      <c r="C144" s="132">
        <v>2288</v>
      </c>
      <c r="D144" s="132">
        <v>50277</v>
      </c>
      <c r="E144" s="107">
        <v>69.517535009483836</v>
      </c>
      <c r="F144" s="133">
        <v>88574.720000000001</v>
      </c>
      <c r="G144" s="107">
        <v>87.969852435505885</v>
      </c>
      <c r="H144" s="133">
        <v>18.638003622418072</v>
      </c>
      <c r="I144" s="107">
        <v>33.620764151713736</v>
      </c>
      <c r="J144" s="147">
        <v>1</v>
      </c>
      <c r="K144" s="108">
        <v>4.3706293706293706E-4</v>
      </c>
      <c r="L144" s="109">
        <v>3.3292185325457044</v>
      </c>
      <c r="M144" s="110">
        <v>5.9666666666666659</v>
      </c>
      <c r="N144" s="107">
        <v>12.271973466003301</v>
      </c>
      <c r="O144" s="134">
        <v>206.70934359525245</v>
      </c>
      <c r="P144" s="127"/>
      <c r="Q144" s="127"/>
    </row>
    <row r="145" spans="1:17" ht="16.5" customHeight="1" x14ac:dyDescent="0.15">
      <c r="A145" s="113">
        <v>140</v>
      </c>
      <c r="B145" s="113" t="s">
        <v>114</v>
      </c>
      <c r="C145" s="132">
        <v>1503</v>
      </c>
      <c r="D145" s="132">
        <v>48357</v>
      </c>
      <c r="E145" s="107">
        <v>71.454659187214986</v>
      </c>
      <c r="F145" s="133">
        <v>109421.63</v>
      </c>
      <c r="G145" s="107">
        <v>84.792117268216998</v>
      </c>
      <c r="H145" s="133">
        <v>17.224960160074964</v>
      </c>
      <c r="I145" s="107">
        <v>29.390933422938438</v>
      </c>
      <c r="J145" s="147">
        <v>1</v>
      </c>
      <c r="K145" s="108">
        <v>6.6533599467731206E-4</v>
      </c>
      <c r="L145" s="109">
        <v>5.0680319377675129</v>
      </c>
      <c r="M145" s="110">
        <v>5.8750000000000009</v>
      </c>
      <c r="N145" s="107">
        <v>11.359867330016584</v>
      </c>
      <c r="O145" s="134">
        <v>202.06560914615451</v>
      </c>
      <c r="P145" s="128"/>
      <c r="Q145" s="127"/>
    </row>
    <row r="146" spans="1:17" ht="16.5" customHeight="1" x14ac:dyDescent="0.15">
      <c r="A146" s="113">
        <v>141</v>
      </c>
      <c r="B146" s="113" t="s">
        <v>68</v>
      </c>
      <c r="C146" s="132">
        <v>25546</v>
      </c>
      <c r="D146" s="132">
        <v>56571</v>
      </c>
      <c r="E146" s="107">
        <v>63.16739981435893</v>
      </c>
      <c r="F146" s="133">
        <v>97034.37</v>
      </c>
      <c r="G146" s="107">
        <v>86.680331479740488</v>
      </c>
      <c r="H146" s="133">
        <v>19.078504970244346</v>
      </c>
      <c r="I146" s="107">
        <v>34.939369125132515</v>
      </c>
      <c r="J146" s="147">
        <v>7</v>
      </c>
      <c r="K146" s="108">
        <v>2.7401550144836765E-4</v>
      </c>
      <c r="L146" s="109">
        <v>2.0872451271139121</v>
      </c>
      <c r="M146" s="110">
        <v>6.1333333333333329</v>
      </c>
      <c r="N146" s="107">
        <v>13.930348258706454</v>
      </c>
      <c r="O146" s="134">
        <v>200.8046938050523</v>
      </c>
      <c r="P146" s="127"/>
      <c r="Q146" s="127"/>
    </row>
    <row r="147" spans="1:17" ht="16.5" customHeight="1" x14ac:dyDescent="0.15">
      <c r="A147" s="113">
        <v>142</v>
      </c>
      <c r="B147" s="113" t="s">
        <v>92</v>
      </c>
      <c r="C147" s="132">
        <v>18183</v>
      </c>
      <c r="D147" s="132">
        <v>54813</v>
      </c>
      <c r="E147" s="107">
        <v>64.941079139594009</v>
      </c>
      <c r="F147" s="133">
        <v>108000.13</v>
      </c>
      <c r="G147" s="107">
        <v>85.008799286813584</v>
      </c>
      <c r="H147" s="133">
        <v>19.093974887361906</v>
      </c>
      <c r="I147" s="107">
        <v>34.985677064370954</v>
      </c>
      <c r="J147" s="147">
        <v>4.5</v>
      </c>
      <c r="K147" s="108">
        <v>2.4748391354561953E-4</v>
      </c>
      <c r="L147" s="109">
        <v>1.8851473360331394</v>
      </c>
      <c r="M147" s="110">
        <v>5.8166666666666655</v>
      </c>
      <c r="N147" s="107">
        <v>10.779436152570462</v>
      </c>
      <c r="O147" s="134">
        <v>197.60013897938214</v>
      </c>
      <c r="P147" s="127"/>
      <c r="Q147" s="127"/>
    </row>
    <row r="148" spans="1:17" ht="16.5" customHeight="1" x14ac:dyDescent="0.15">
      <c r="A148" s="113">
        <v>143</v>
      </c>
      <c r="B148" s="113" t="s">
        <v>76</v>
      </c>
      <c r="C148" s="132">
        <v>22285</v>
      </c>
      <c r="D148" s="132">
        <v>60834</v>
      </c>
      <c r="E148" s="107">
        <v>58.866378788490252</v>
      </c>
      <c r="F148" s="133">
        <v>97266.79</v>
      </c>
      <c r="G148" s="107">
        <v>86.644903245648166</v>
      </c>
      <c r="H148" s="133">
        <v>21.764690484139496</v>
      </c>
      <c r="I148" s="107">
        <v>42.980247083000933</v>
      </c>
      <c r="J148" s="147">
        <v>8.5</v>
      </c>
      <c r="K148" s="108">
        <v>3.8142248148979136E-4</v>
      </c>
      <c r="L148" s="109">
        <v>2.9053911609131196</v>
      </c>
      <c r="M148" s="110">
        <v>5.2916666666666679</v>
      </c>
      <c r="N148" s="107">
        <v>5.5555555555555589</v>
      </c>
      <c r="O148" s="134">
        <v>196.95247583360805</v>
      </c>
      <c r="P148" s="127"/>
      <c r="Q148" s="127"/>
    </row>
    <row r="149" spans="1:17" ht="16.5" customHeight="1" x14ac:dyDescent="0.15">
      <c r="A149" s="113">
        <v>144</v>
      </c>
      <c r="B149" s="113" t="s">
        <v>122</v>
      </c>
      <c r="C149" s="132">
        <v>10118</v>
      </c>
      <c r="D149" s="132">
        <v>48264</v>
      </c>
      <c r="E149" s="107">
        <v>71.548488639573833</v>
      </c>
      <c r="F149" s="133">
        <v>130034.99</v>
      </c>
      <c r="G149" s="107">
        <v>81.649982583125251</v>
      </c>
      <c r="H149" s="133">
        <v>13.640180320076043</v>
      </c>
      <c r="I149" s="107">
        <v>18.660186402617963</v>
      </c>
      <c r="J149" s="147">
        <v>4</v>
      </c>
      <c r="K149" s="108">
        <v>3.9533504645186798E-4</v>
      </c>
      <c r="L149" s="109">
        <v>3.0113666742299161</v>
      </c>
      <c r="M149" s="110">
        <v>6.9333333333333336</v>
      </c>
      <c r="N149" s="107">
        <v>21.890547263681587</v>
      </c>
      <c r="O149" s="134">
        <v>196.76057156322855</v>
      </c>
      <c r="P149" s="127"/>
      <c r="Q149" s="127"/>
    </row>
    <row r="150" spans="1:17" ht="16.5" customHeight="1" x14ac:dyDescent="0.15">
      <c r="A150" s="113">
        <v>145</v>
      </c>
      <c r="B150" s="113" t="s">
        <v>133</v>
      </c>
      <c r="C150" s="132">
        <v>9209</v>
      </c>
      <c r="D150" s="132">
        <v>65491</v>
      </c>
      <c r="E150" s="107">
        <v>54.167843738649665</v>
      </c>
      <c r="F150" s="133">
        <v>133456.21</v>
      </c>
      <c r="G150" s="107">
        <v>81.128479343123161</v>
      </c>
      <c r="H150" s="133">
        <v>21.461115219978215</v>
      </c>
      <c r="I150" s="107">
        <v>42.071519209396662</v>
      </c>
      <c r="J150" s="147">
        <v>1</v>
      </c>
      <c r="K150" s="108">
        <v>1.085894233901618E-4</v>
      </c>
      <c r="L150" s="109">
        <v>0.82715300276518311</v>
      </c>
      <c r="M150" s="110">
        <v>6.5749999999999993</v>
      </c>
      <c r="N150" s="107">
        <v>18.325041459369803</v>
      </c>
      <c r="O150" s="134">
        <v>196.52003675330445</v>
      </c>
      <c r="P150" s="127"/>
      <c r="Q150" s="127"/>
    </row>
    <row r="151" spans="1:17" ht="16.5" customHeight="1" x14ac:dyDescent="0.15">
      <c r="A151" s="113">
        <v>146</v>
      </c>
      <c r="B151" s="113" t="s">
        <v>62</v>
      </c>
      <c r="C151" s="132">
        <v>7558</v>
      </c>
      <c r="D151" s="132">
        <v>69652</v>
      </c>
      <c r="E151" s="107">
        <v>49.96973243472295</v>
      </c>
      <c r="F151" s="133">
        <v>137614.25</v>
      </c>
      <c r="G151" s="107">
        <v>80.494661192855631</v>
      </c>
      <c r="H151" s="133">
        <v>22.623573511943022</v>
      </c>
      <c r="I151" s="107">
        <v>45.551243602388105</v>
      </c>
      <c r="J151" s="147">
        <v>1.5</v>
      </c>
      <c r="K151" s="108">
        <v>1.9846520243450649E-4</v>
      </c>
      <c r="L151" s="109">
        <v>1.5117594606637812</v>
      </c>
      <c r="M151" s="110">
        <v>6.5916666666666659</v>
      </c>
      <c r="N151" s="107">
        <v>18.490878938640119</v>
      </c>
      <c r="O151" s="134">
        <v>196.01827562927056</v>
      </c>
      <c r="P151" s="127"/>
      <c r="Q151" s="127"/>
    </row>
    <row r="152" spans="1:17" ht="16.5" customHeight="1" x14ac:dyDescent="0.15">
      <c r="A152" s="113">
        <v>147</v>
      </c>
      <c r="B152" s="113" t="s">
        <v>170</v>
      </c>
      <c r="C152" s="132">
        <v>6904</v>
      </c>
      <c r="D152" s="132">
        <v>62714</v>
      </c>
      <c r="E152" s="107">
        <v>56.969611364461841</v>
      </c>
      <c r="F152" s="133">
        <v>126869.93</v>
      </c>
      <c r="G152" s="107">
        <v>82.132438854514135</v>
      </c>
      <c r="H152" s="133">
        <v>16.701075043772796</v>
      </c>
      <c r="I152" s="107">
        <v>27.822725917411006</v>
      </c>
      <c r="J152" s="147">
        <v>5</v>
      </c>
      <c r="K152" s="108">
        <v>7.2421784472769413E-4</v>
      </c>
      <c r="L152" s="109">
        <v>5.5165498279726046</v>
      </c>
      <c r="M152" s="110">
        <v>7.0916666666666677</v>
      </c>
      <c r="N152" s="107">
        <v>23.466003316749589</v>
      </c>
      <c r="O152" s="134">
        <v>195.90732928110916</v>
      </c>
      <c r="P152" s="128"/>
      <c r="Q152" s="127"/>
    </row>
    <row r="153" spans="1:17" ht="16.5" customHeight="1" x14ac:dyDescent="0.15">
      <c r="A153" s="113">
        <v>148</v>
      </c>
      <c r="B153" s="113" t="s">
        <v>121</v>
      </c>
      <c r="C153" s="132">
        <v>7431</v>
      </c>
      <c r="D153" s="132">
        <v>56674</v>
      </c>
      <c r="E153" s="107">
        <v>63.063481173574395</v>
      </c>
      <c r="F153" s="133">
        <v>147948.24</v>
      </c>
      <c r="G153" s="107">
        <v>78.919430933723135</v>
      </c>
      <c r="H153" s="133">
        <v>15.031475623543441</v>
      </c>
      <c r="I153" s="107">
        <v>22.824915785852038</v>
      </c>
      <c r="J153" s="147">
        <v>2.5</v>
      </c>
      <c r="K153" s="108">
        <v>3.3642847530614991E-4</v>
      </c>
      <c r="L153" s="109">
        <v>2.5626604772118733</v>
      </c>
      <c r="M153" s="110">
        <v>7.2583333333333329</v>
      </c>
      <c r="N153" s="107">
        <v>25.124378109452728</v>
      </c>
      <c r="O153" s="134">
        <v>192.49486647981414</v>
      </c>
      <c r="P153" s="127"/>
      <c r="Q153" s="127"/>
    </row>
    <row r="154" spans="1:17" ht="16.5" customHeight="1" x14ac:dyDescent="0.15">
      <c r="A154" s="113">
        <v>149</v>
      </c>
      <c r="B154" s="113" t="s">
        <v>67</v>
      </c>
      <c r="C154" s="132">
        <v>61598</v>
      </c>
      <c r="D154" s="132">
        <v>65487</v>
      </c>
      <c r="E154" s="107">
        <v>54.171879414019934</v>
      </c>
      <c r="F154" s="133">
        <v>146905.74</v>
      </c>
      <c r="G154" s="107">
        <v>79.078341242824038</v>
      </c>
      <c r="H154" s="133">
        <v>17.346889056866701</v>
      </c>
      <c r="I154" s="107">
        <v>29.755917663069425</v>
      </c>
      <c r="J154" s="147">
        <v>17.5</v>
      </c>
      <c r="K154" s="108">
        <v>2.8410013312120522E-4</v>
      </c>
      <c r="L154" s="109">
        <v>2.164062307917952</v>
      </c>
      <c r="M154" s="110">
        <v>7.0583333333333336</v>
      </c>
      <c r="N154" s="107">
        <v>23.134328358208951</v>
      </c>
      <c r="O154" s="134">
        <v>188.30452898604031</v>
      </c>
      <c r="P154" s="127"/>
      <c r="Q154" s="127"/>
    </row>
    <row r="155" spans="1:17" ht="16.5" customHeight="1" x14ac:dyDescent="0.15">
      <c r="A155" s="113">
        <v>150</v>
      </c>
      <c r="B155" s="113" t="s">
        <v>71</v>
      </c>
      <c r="C155" s="132">
        <v>2903</v>
      </c>
      <c r="D155" s="132">
        <v>44846</v>
      </c>
      <c r="E155" s="107">
        <v>74.996973243472297</v>
      </c>
      <c r="F155" s="133">
        <v>102635.85</v>
      </c>
      <c r="G155" s="107">
        <v>85.826486953867573</v>
      </c>
      <c r="H155" s="133">
        <v>13.749497720496532</v>
      </c>
      <c r="I155" s="107">
        <v>18.987419153634463</v>
      </c>
      <c r="J155" s="147">
        <v>0</v>
      </c>
      <c r="K155" s="108">
        <v>0</v>
      </c>
      <c r="L155" s="109">
        <v>0</v>
      </c>
      <c r="M155" s="110">
        <v>5.5666666666666664</v>
      </c>
      <c r="N155" s="107">
        <v>8.2918739635157426</v>
      </c>
      <c r="O155" s="134">
        <v>188.10275331449009</v>
      </c>
      <c r="P155" s="127"/>
      <c r="Q155" s="127"/>
    </row>
    <row r="156" spans="1:17" ht="16.5" customHeight="1" x14ac:dyDescent="0.15">
      <c r="A156" s="113">
        <v>151</v>
      </c>
      <c r="B156" s="113" t="s">
        <v>66</v>
      </c>
      <c r="C156" s="132">
        <v>6599</v>
      </c>
      <c r="D156" s="132">
        <v>55708</v>
      </c>
      <c r="E156" s="107">
        <v>64.038096775495376</v>
      </c>
      <c r="F156" s="133">
        <v>111039.08</v>
      </c>
      <c r="G156" s="107">
        <v>84.545566208787506</v>
      </c>
      <c r="H156" s="133">
        <v>14.692746140325209</v>
      </c>
      <c r="I156" s="107">
        <v>21.810956615422246</v>
      </c>
      <c r="J156" s="147">
        <v>0.5</v>
      </c>
      <c r="K156" s="108">
        <v>7.5769055917563263E-5</v>
      </c>
      <c r="L156" s="109">
        <v>0.57715199291290886</v>
      </c>
      <c r="M156" s="110">
        <v>6.1583333333333341</v>
      </c>
      <c r="N156" s="107">
        <v>14.17910447761194</v>
      </c>
      <c r="O156" s="134">
        <v>185.15087607022997</v>
      </c>
      <c r="P156" s="127"/>
      <c r="Q156" s="127"/>
    </row>
    <row r="157" spans="1:17" ht="16.5" customHeight="1" x14ac:dyDescent="0.15">
      <c r="A157" s="113">
        <v>152</v>
      </c>
      <c r="B157" s="113" t="s">
        <v>84</v>
      </c>
      <c r="C157" s="132">
        <v>2824</v>
      </c>
      <c r="D157" s="132">
        <v>42983</v>
      </c>
      <c r="E157" s="107">
        <v>76.876589047177049</v>
      </c>
      <c r="F157" s="133">
        <v>116149.33</v>
      </c>
      <c r="G157" s="107">
        <v>83.766600830290741</v>
      </c>
      <c r="H157" s="133">
        <v>12.354151740060919</v>
      </c>
      <c r="I157" s="107">
        <v>14.810564398202644</v>
      </c>
      <c r="J157" s="147">
        <v>0</v>
      </c>
      <c r="K157" s="108">
        <v>0</v>
      </c>
      <c r="L157" s="109">
        <v>0</v>
      </c>
      <c r="M157" s="110">
        <v>5.5666666666666664</v>
      </c>
      <c r="N157" s="107">
        <v>8.2918739635157426</v>
      </c>
      <c r="O157" s="134">
        <v>183.74562823918617</v>
      </c>
      <c r="P157" s="127"/>
      <c r="Q157" s="127"/>
    </row>
    <row r="158" spans="1:17" ht="16.5" customHeight="1" x14ac:dyDescent="0.15">
      <c r="A158" s="113">
        <v>153</v>
      </c>
      <c r="B158" s="113" t="s">
        <v>14</v>
      </c>
      <c r="C158" s="132">
        <v>18338</v>
      </c>
      <c r="D158" s="132">
        <v>72594</v>
      </c>
      <c r="E158" s="107">
        <v>47.001493199887001</v>
      </c>
      <c r="F158" s="133">
        <v>122684.4</v>
      </c>
      <c r="G158" s="107">
        <v>82.770447359119487</v>
      </c>
      <c r="H158" s="133">
        <v>22.311609736286758</v>
      </c>
      <c r="I158" s="107">
        <v>44.617405401581777</v>
      </c>
      <c r="J158" s="147">
        <v>0</v>
      </c>
      <c r="K158" s="108">
        <v>0</v>
      </c>
      <c r="L158" s="109">
        <v>0</v>
      </c>
      <c r="M158" s="110">
        <v>5.6000000000000005</v>
      </c>
      <c r="N158" s="107">
        <v>8.623548922056381</v>
      </c>
      <c r="O158" s="134">
        <v>183.01289488264464</v>
      </c>
      <c r="P158" s="127"/>
      <c r="Q158" s="127"/>
    </row>
    <row r="159" spans="1:17" ht="16.5" customHeight="1" x14ac:dyDescent="0.15">
      <c r="A159" s="113">
        <v>154</v>
      </c>
      <c r="B159" s="113" t="s">
        <v>46</v>
      </c>
      <c r="C159" s="132">
        <v>1302</v>
      </c>
      <c r="D159" s="132">
        <v>55647</v>
      </c>
      <c r="E159" s="107">
        <v>64.099640824892049</v>
      </c>
      <c r="F159" s="133">
        <v>202965.69</v>
      </c>
      <c r="G159" s="107">
        <v>70.533013681499284</v>
      </c>
      <c r="H159" s="133">
        <v>11.482713819174466</v>
      </c>
      <c r="I159" s="107">
        <v>12.201985827042916</v>
      </c>
      <c r="J159" s="147">
        <v>1.5</v>
      </c>
      <c r="K159" s="108">
        <v>1.152073732718894E-3</v>
      </c>
      <c r="L159" s="109">
        <v>8.7756359475398291</v>
      </c>
      <c r="M159" s="110">
        <v>5.9750000000000005</v>
      </c>
      <c r="N159" s="107">
        <v>12.354892205638471</v>
      </c>
      <c r="O159" s="134">
        <v>167.96516848661253</v>
      </c>
      <c r="P159" s="128"/>
      <c r="Q159" s="127"/>
    </row>
    <row r="160" spans="1:17" ht="16.5" customHeight="1" x14ac:dyDescent="0.15">
      <c r="A160" s="113">
        <v>155</v>
      </c>
      <c r="B160" s="113" t="s">
        <v>165</v>
      </c>
      <c r="C160" s="132">
        <v>1432</v>
      </c>
      <c r="D160" s="132">
        <v>59002</v>
      </c>
      <c r="E160" s="107">
        <v>60.714718108075388</v>
      </c>
      <c r="F160" s="133">
        <v>184713.55</v>
      </c>
      <c r="G160" s="107">
        <v>73.315222994835423</v>
      </c>
      <c r="H160" s="133">
        <v>9.9731195524841585</v>
      </c>
      <c r="I160" s="107">
        <v>7.6831381147145734</v>
      </c>
      <c r="J160" s="147">
        <v>1</v>
      </c>
      <c r="K160" s="108">
        <v>6.9832402234636874E-4</v>
      </c>
      <c r="L160" s="109">
        <v>5.3193100575869918</v>
      </c>
      <c r="M160" s="110">
        <v>6.416666666666667</v>
      </c>
      <c r="N160" s="107">
        <v>16.749585406301819</v>
      </c>
      <c r="O160" s="134">
        <v>163.78197468151421</v>
      </c>
      <c r="P160" s="127"/>
      <c r="Q160" s="127"/>
    </row>
    <row r="161" spans="1:17" ht="16.5" customHeight="1" x14ac:dyDescent="0.15">
      <c r="A161" s="113">
        <v>156</v>
      </c>
      <c r="B161" s="113" t="s">
        <v>134</v>
      </c>
      <c r="C161" s="132">
        <v>25070</v>
      </c>
      <c r="D161" s="132">
        <v>80859</v>
      </c>
      <c r="E161" s="107">
        <v>38.662778966059975</v>
      </c>
      <c r="F161" s="133">
        <v>186021.83</v>
      </c>
      <c r="G161" s="107">
        <v>73.115799321750984</v>
      </c>
      <c r="H161" s="133">
        <v>19.337417396079729</v>
      </c>
      <c r="I161" s="107">
        <v>35.71440242314889</v>
      </c>
      <c r="J161" s="147">
        <v>1.5</v>
      </c>
      <c r="K161" s="108">
        <v>5.9832469086557642E-5</v>
      </c>
      <c r="L161" s="109">
        <v>0.4557589949619808</v>
      </c>
      <c r="M161" s="110">
        <v>6.1000000000000005</v>
      </c>
      <c r="N161" s="107">
        <v>13.598673300165833</v>
      </c>
      <c r="O161" s="134">
        <v>161.54741300608765</v>
      </c>
      <c r="P161" s="127"/>
      <c r="Q161" s="127"/>
    </row>
    <row r="162" spans="1:17" ht="16.5" customHeight="1" x14ac:dyDescent="0.15">
      <c r="A162" s="113">
        <v>157</v>
      </c>
      <c r="B162" s="113" t="s">
        <v>143</v>
      </c>
      <c r="C162" s="132">
        <v>3641</v>
      </c>
      <c r="D162" s="132">
        <v>73827</v>
      </c>
      <c r="E162" s="107">
        <v>45.757496267000285</v>
      </c>
      <c r="F162" s="133">
        <v>173672.06</v>
      </c>
      <c r="G162" s="107">
        <v>74.998298859424878</v>
      </c>
      <c r="H162" s="133">
        <v>13.763789905172843</v>
      </c>
      <c r="I162" s="107">
        <v>19.030201646555767</v>
      </c>
      <c r="J162" s="147">
        <v>0.5</v>
      </c>
      <c r="K162" s="108">
        <v>1.3732491073880802E-4</v>
      </c>
      <c r="L162" s="109">
        <v>1.046038451313454</v>
      </c>
      <c r="M162" s="110">
        <v>6.541666666666667</v>
      </c>
      <c r="N162" s="107">
        <v>17.993366500829183</v>
      </c>
      <c r="O162" s="134">
        <v>158.82540172512356</v>
      </c>
      <c r="P162" s="127"/>
      <c r="Q162" s="127"/>
    </row>
    <row r="163" spans="1:17" ht="16.5" customHeight="1" x14ac:dyDescent="0.15">
      <c r="A163" s="113">
        <v>158</v>
      </c>
      <c r="B163" s="113" t="s">
        <v>91</v>
      </c>
      <c r="C163" s="132">
        <v>2469</v>
      </c>
      <c r="D163" s="132">
        <v>66526</v>
      </c>
      <c r="E163" s="107">
        <v>53.123612736591468</v>
      </c>
      <c r="F163" s="133">
        <v>170478.2</v>
      </c>
      <c r="G163" s="107">
        <v>75.485145171007616</v>
      </c>
      <c r="H163" s="133">
        <v>13.059425426369593</v>
      </c>
      <c r="I163" s="107">
        <v>16.92174384175517</v>
      </c>
      <c r="J163" s="147">
        <v>0</v>
      </c>
      <c r="K163" s="108">
        <v>0</v>
      </c>
      <c r="L163" s="109">
        <v>0</v>
      </c>
      <c r="M163" s="110">
        <v>6.041666666666667</v>
      </c>
      <c r="N163" s="107">
        <v>13.01824212271973</v>
      </c>
      <c r="O163" s="134">
        <v>158.54874387207397</v>
      </c>
      <c r="P163" s="127"/>
      <c r="Q163" s="127"/>
    </row>
    <row r="164" spans="1:17" ht="16.5" customHeight="1" x14ac:dyDescent="0.15">
      <c r="A164" s="113">
        <v>159</v>
      </c>
      <c r="B164" s="113" t="s">
        <v>30</v>
      </c>
      <c r="C164" s="132">
        <v>1706</v>
      </c>
      <c r="D164" s="132">
        <v>70043</v>
      </c>
      <c r="E164" s="107">
        <v>49.575245167278744</v>
      </c>
      <c r="F164" s="133">
        <v>191036.31</v>
      </c>
      <c r="G164" s="107">
        <v>72.351432351218335</v>
      </c>
      <c r="H164" s="133">
        <v>11.49181737717149</v>
      </c>
      <c r="I164" s="107">
        <v>12.229236587817924</v>
      </c>
      <c r="J164" s="147">
        <v>0</v>
      </c>
      <c r="K164" s="108">
        <v>0</v>
      </c>
      <c r="L164" s="109">
        <v>0</v>
      </c>
      <c r="M164" s="110">
        <v>6.8666666666666663</v>
      </c>
      <c r="N164" s="107">
        <v>21.22719734660032</v>
      </c>
      <c r="O164" s="134">
        <v>155.38311145291533</v>
      </c>
      <c r="P164" s="127"/>
      <c r="Q164" s="127"/>
    </row>
    <row r="165" spans="1:17" ht="16.5" customHeight="1" x14ac:dyDescent="0.15">
      <c r="A165" s="113">
        <v>160</v>
      </c>
      <c r="B165" s="113" t="s">
        <v>177</v>
      </c>
      <c r="C165" s="132">
        <v>18542</v>
      </c>
      <c r="D165" s="132">
        <v>85151</v>
      </c>
      <c r="E165" s="107">
        <v>34.332499293756811</v>
      </c>
      <c r="F165" s="133">
        <v>239300.8</v>
      </c>
      <c r="G165" s="107">
        <v>64.99438196800746</v>
      </c>
      <c r="H165" s="133">
        <v>19.640062302954696</v>
      </c>
      <c r="I165" s="107">
        <v>36.62034534785154</v>
      </c>
      <c r="J165" s="147">
        <v>1</v>
      </c>
      <c r="K165" s="108">
        <v>5.3931614712544494E-5</v>
      </c>
      <c r="L165" s="109">
        <v>0.41081070016527732</v>
      </c>
      <c r="M165" s="110">
        <v>6.1750000000000007</v>
      </c>
      <c r="N165" s="107">
        <v>14.344941956882254</v>
      </c>
      <c r="O165" s="134">
        <v>150.70297926666336</v>
      </c>
      <c r="P165" s="127"/>
      <c r="Q165" s="127"/>
    </row>
    <row r="166" spans="1:17" ht="16.5" customHeight="1" x14ac:dyDescent="0.15">
      <c r="A166" s="113">
        <v>161</v>
      </c>
      <c r="B166" s="113" t="s">
        <v>173</v>
      </c>
      <c r="C166" s="132">
        <v>10288</v>
      </c>
      <c r="D166" s="132">
        <v>99698</v>
      </c>
      <c r="E166" s="107">
        <v>19.655756890915697</v>
      </c>
      <c r="F166" s="133">
        <v>277992.34000000003</v>
      </c>
      <c r="G166" s="107">
        <v>59.096555031806133</v>
      </c>
      <c r="H166" s="133">
        <v>20.507357521026695</v>
      </c>
      <c r="I166" s="107">
        <v>39.216523074924197</v>
      </c>
      <c r="J166" s="147">
        <v>2</v>
      </c>
      <c r="K166" s="108">
        <v>1.9440124416796267E-4</v>
      </c>
      <c r="L166" s="109">
        <v>1.4808032664200177</v>
      </c>
      <c r="M166" s="110">
        <v>6.9583333333333348</v>
      </c>
      <c r="N166" s="107">
        <v>22.139303482587071</v>
      </c>
      <c r="O166" s="134">
        <v>141.58894174665312</v>
      </c>
      <c r="P166" s="127"/>
      <c r="Q166" s="127"/>
    </row>
    <row r="167" spans="1:17" ht="16.5" customHeight="1" x14ac:dyDescent="0.15">
      <c r="A167" s="113">
        <v>162</v>
      </c>
      <c r="B167" s="113" t="s">
        <v>138</v>
      </c>
      <c r="C167" s="132">
        <v>3631</v>
      </c>
      <c r="D167" s="132">
        <v>59895</v>
      </c>
      <c r="E167" s="107">
        <v>59.813753581661892</v>
      </c>
      <c r="F167" s="133">
        <v>250960.21</v>
      </c>
      <c r="G167" s="107">
        <v>63.217115352147381</v>
      </c>
      <c r="H167" s="133">
        <v>7.889012569134799</v>
      </c>
      <c r="I167" s="107">
        <v>1.4445332910465269</v>
      </c>
      <c r="J167" s="147">
        <v>0</v>
      </c>
      <c r="K167" s="108">
        <v>0</v>
      </c>
      <c r="L167" s="109">
        <v>0</v>
      </c>
      <c r="M167" s="110">
        <v>5.3916666666666666</v>
      </c>
      <c r="N167" s="107">
        <v>6.5505804311774369</v>
      </c>
      <c r="O167" s="134">
        <v>131.02598265603325</v>
      </c>
      <c r="P167" s="127"/>
      <c r="Q167" s="127"/>
    </row>
    <row r="168" spans="1:17" s="41" customFormat="1" ht="16.5" customHeight="1" x14ac:dyDescent="0.15">
      <c r="A168" s="113">
        <v>163</v>
      </c>
      <c r="B168" s="113" t="s">
        <v>141</v>
      </c>
      <c r="C168" s="132">
        <v>2721</v>
      </c>
      <c r="D168" s="132">
        <v>70183</v>
      </c>
      <c r="E168" s="107">
        <v>49.433996529319181</v>
      </c>
      <c r="F168" s="133">
        <v>229795.15</v>
      </c>
      <c r="G168" s="107">
        <v>66.443346744702879</v>
      </c>
      <c r="H168" s="133">
        <v>10.416356915473925</v>
      </c>
      <c r="I168" s="107">
        <v>9.0099331270963017</v>
      </c>
      <c r="J168" s="147">
        <v>0</v>
      </c>
      <c r="K168" s="108">
        <v>0</v>
      </c>
      <c r="L168" s="109">
        <v>0</v>
      </c>
      <c r="M168" s="110">
        <v>4.7333333333333343</v>
      </c>
      <c r="N168" s="107">
        <v>0</v>
      </c>
      <c r="O168" s="134">
        <v>124.88727640111836</v>
      </c>
      <c r="P168" s="127"/>
      <c r="Q168" s="131"/>
    </row>
    <row r="169" spans="1:17" ht="16.5" customHeight="1" x14ac:dyDescent="0.15">
      <c r="A169" s="113">
        <v>164</v>
      </c>
      <c r="B169" s="113" t="s">
        <v>166</v>
      </c>
      <c r="C169" s="132">
        <v>3472</v>
      </c>
      <c r="D169" s="132">
        <v>73969</v>
      </c>
      <c r="E169" s="107">
        <v>45.614229791355584</v>
      </c>
      <c r="F169" s="133">
        <v>294914.11</v>
      </c>
      <c r="G169" s="107">
        <v>56.517136613355923</v>
      </c>
      <c r="H169" s="133">
        <v>9.8502840305809265</v>
      </c>
      <c r="I169" s="107">
        <v>7.3154399660179408</v>
      </c>
      <c r="J169" s="147">
        <v>2</v>
      </c>
      <c r="K169" s="108">
        <v>5.76036866359447E-4</v>
      </c>
      <c r="L169" s="109">
        <v>4.3878179737699146</v>
      </c>
      <c r="M169" s="110">
        <v>5.2416666666666663</v>
      </c>
      <c r="N169" s="107">
        <v>5.0580431177445968</v>
      </c>
      <c r="O169" s="134">
        <v>118.89266746224398</v>
      </c>
      <c r="P169" s="128"/>
      <c r="Q169" s="127"/>
    </row>
    <row r="170" spans="1:17" ht="16.5" customHeight="1" x14ac:dyDescent="0.15">
      <c r="A170" s="113">
        <v>165</v>
      </c>
      <c r="B170" s="113" t="s">
        <v>136</v>
      </c>
      <c r="C170" s="132">
        <v>2103</v>
      </c>
      <c r="D170" s="132">
        <v>88797</v>
      </c>
      <c r="E170" s="107">
        <v>30.65398119375277</v>
      </c>
      <c r="F170" s="133">
        <v>334785.36</v>
      </c>
      <c r="G170" s="107">
        <v>50.439484180032863</v>
      </c>
      <c r="H170" s="133">
        <v>11.094272689204789</v>
      </c>
      <c r="I170" s="107">
        <v>11.039218883454751</v>
      </c>
      <c r="J170" s="147">
        <v>0</v>
      </c>
      <c r="K170" s="108">
        <v>0</v>
      </c>
      <c r="L170" s="109">
        <v>0</v>
      </c>
      <c r="M170" s="110">
        <v>5.4249999999999998</v>
      </c>
      <c r="N170" s="107">
        <v>6.8822553897180656</v>
      </c>
      <c r="O170" s="134">
        <v>99.014939646958453</v>
      </c>
      <c r="P170" s="127"/>
      <c r="Q170" s="127"/>
    </row>
    <row r="171" spans="1:17" ht="16.5" customHeight="1" x14ac:dyDescent="0.15">
      <c r="A171" s="113">
        <v>166</v>
      </c>
      <c r="B171" s="113" t="s">
        <v>174</v>
      </c>
      <c r="C171" s="132">
        <v>27840</v>
      </c>
      <c r="D171" s="132">
        <v>110963</v>
      </c>
      <c r="E171" s="107">
        <v>8.2902861293837447</v>
      </c>
      <c r="F171" s="133">
        <v>542329.11</v>
      </c>
      <c r="G171" s="107">
        <v>18.80318541316467</v>
      </c>
      <c r="H171" s="133">
        <v>11.634701513936452</v>
      </c>
      <c r="I171" s="107">
        <v>12.656948635217228</v>
      </c>
      <c r="J171" s="147">
        <v>7.5</v>
      </c>
      <c r="K171" s="108">
        <v>2.6939655172413793E-4</v>
      </c>
      <c r="L171" s="109">
        <v>2.0520614230777405</v>
      </c>
      <c r="M171" s="110">
        <v>5.9083333333333323</v>
      </c>
      <c r="N171" s="107">
        <v>11.691542288557196</v>
      </c>
      <c r="O171" s="134">
        <v>53.494023889400573</v>
      </c>
      <c r="P171" s="127"/>
      <c r="Q171" s="127"/>
    </row>
    <row r="172" spans="1:17" ht="16.5" customHeight="1" x14ac:dyDescent="0.15">
      <c r="A172" s="113">
        <v>167</v>
      </c>
      <c r="B172" s="113" t="s">
        <v>106</v>
      </c>
      <c r="C172" s="132">
        <v>20273</v>
      </c>
      <c r="D172" s="132">
        <v>119180</v>
      </c>
      <c r="E172" s="107">
        <v>0</v>
      </c>
      <c r="F172" s="133">
        <v>565489.53</v>
      </c>
      <c r="G172" s="107">
        <v>15.272797402510761</v>
      </c>
      <c r="H172" s="133">
        <v>12.381439074431174</v>
      </c>
      <c r="I172" s="107">
        <v>14.892246815270186</v>
      </c>
      <c r="J172" s="147">
        <v>6</v>
      </c>
      <c r="K172" s="108">
        <v>2.9596014403393675E-4</v>
      </c>
      <c r="L172" s="109">
        <v>2.2544029997922079</v>
      </c>
      <c r="M172" s="110">
        <v>6.0500000000000007</v>
      </c>
      <c r="N172" s="107">
        <v>13.101160862354892</v>
      </c>
      <c r="O172" s="134">
        <v>45.520608079928039</v>
      </c>
      <c r="P172" s="144"/>
      <c r="Q172" s="130"/>
    </row>
    <row r="173" spans="1:17" ht="16.5" customHeight="1" x14ac:dyDescent="0.15">
      <c r="A173" s="113">
        <v>168</v>
      </c>
      <c r="B173" s="113" t="s">
        <v>50</v>
      </c>
      <c r="C173" s="132">
        <v>21759</v>
      </c>
      <c r="D173" s="132">
        <v>112096</v>
      </c>
      <c r="E173" s="107">
        <v>7.1471810807538674</v>
      </c>
      <c r="F173" s="133">
        <v>569464.13</v>
      </c>
      <c r="G173" s="107">
        <v>14.666941369366953</v>
      </c>
      <c r="H173" s="133">
        <v>10.491968943725407</v>
      </c>
      <c r="I173" s="107">
        <v>9.2362715866598961</v>
      </c>
      <c r="J173" s="147">
        <v>5.5</v>
      </c>
      <c r="K173" s="108">
        <v>2.5276896916218578E-4</v>
      </c>
      <c r="L173" s="109">
        <v>1.9254049365115651</v>
      </c>
      <c r="M173" s="110">
        <v>5.9833333333333334</v>
      </c>
      <c r="N173" s="107">
        <v>12.437810945273624</v>
      </c>
      <c r="O173" s="134">
        <v>45.413609918565903</v>
      </c>
      <c r="P173" s="127"/>
      <c r="Q173" s="127"/>
    </row>
    <row r="174" spans="1:17" ht="16.5" customHeight="1" x14ac:dyDescent="0.15">
      <c r="A174" s="113">
        <v>169</v>
      </c>
      <c r="B174" s="113" t="s">
        <v>73</v>
      </c>
      <c r="C174" s="132">
        <v>62574</v>
      </c>
      <c r="D174" s="132">
        <v>98467</v>
      </c>
      <c r="E174" s="107">
        <v>20.897735986117269</v>
      </c>
      <c r="F174" s="133">
        <v>665683.73</v>
      </c>
      <c r="G174" s="107">
        <v>0</v>
      </c>
      <c r="H174" s="133">
        <v>7.4064428272384673</v>
      </c>
      <c r="I174" s="107">
        <v>0</v>
      </c>
      <c r="J174" s="147">
        <v>42.5</v>
      </c>
      <c r="K174" s="108">
        <v>6.7919583213475244E-4</v>
      </c>
      <c r="L174" s="109">
        <v>5.1736058123940349</v>
      </c>
      <c r="M174" s="110">
        <v>6.166666666666667</v>
      </c>
      <c r="N174" s="107">
        <v>14.262023217247094</v>
      </c>
      <c r="O174" s="134">
        <v>40.333365015758403</v>
      </c>
      <c r="P174" s="127"/>
      <c r="Q174" s="127"/>
    </row>
    <row r="175" spans="1:17" ht="16.5" customHeight="1" x14ac:dyDescent="0.15">
      <c r="A175" s="100"/>
      <c r="B175" s="99"/>
      <c r="C175" s="98"/>
      <c r="D175" s="102"/>
      <c r="E175" s="101"/>
      <c r="F175" s="105"/>
      <c r="G175" s="101"/>
      <c r="H175" s="106"/>
      <c r="I175" s="101"/>
      <c r="J175" s="150"/>
      <c r="K175" s="103"/>
      <c r="L175" s="101"/>
      <c r="M175" s="104"/>
      <c r="N175" s="101"/>
      <c r="O175" s="129"/>
      <c r="P175" s="98"/>
      <c r="Q175" s="98"/>
    </row>
    <row r="176" spans="1:17" ht="16.5" customHeight="1" x14ac:dyDescent="0.15">
      <c r="A176" s="98"/>
      <c r="B176" s="98"/>
      <c r="C176" s="98"/>
      <c r="D176" s="98"/>
      <c r="E176" s="105"/>
      <c r="F176" s="105"/>
      <c r="G176" s="98"/>
      <c r="H176" s="98"/>
      <c r="I176" s="98"/>
      <c r="J176" s="98"/>
      <c r="K176" s="98"/>
      <c r="L176" s="98"/>
      <c r="M176" s="98"/>
      <c r="N176" s="98"/>
      <c r="O176" s="98"/>
      <c r="P176" s="98"/>
      <c r="Q176" s="98"/>
    </row>
    <row r="177" spans="5:6" ht="16.5" customHeight="1" x14ac:dyDescent="0.15">
      <c r="E177" s="105"/>
      <c r="F177" s="105"/>
    </row>
    <row r="178" spans="5:6" ht="16.5" customHeight="1" x14ac:dyDescent="0.15">
      <c r="E178" s="98"/>
      <c r="F178" s="105"/>
    </row>
    <row r="179" spans="5:6" ht="16.5" customHeight="1" x14ac:dyDescent="0.15">
      <c r="E179" s="98"/>
      <c r="F179" s="105"/>
    </row>
    <row r="180" spans="5:6" ht="16.5" customHeight="1" x14ac:dyDescent="0.15">
      <c r="E180" s="98"/>
      <c r="F180" s="105"/>
    </row>
    <row r="181" spans="5:6" ht="16.5" customHeight="1" x14ac:dyDescent="0.15">
      <c r="E181" s="98"/>
      <c r="F181" s="105"/>
    </row>
    <row r="182" spans="5:6" ht="16.5" customHeight="1" x14ac:dyDescent="0.15">
      <c r="E182" s="98"/>
      <c r="F182" s="105"/>
    </row>
    <row r="183" spans="5:6" ht="16.5" customHeight="1" x14ac:dyDescent="0.15">
      <c r="E183" s="98"/>
      <c r="F183" s="105"/>
    </row>
    <row r="184" spans="5:6" ht="16.5" customHeight="1" x14ac:dyDescent="0.15">
      <c r="E184" s="98"/>
      <c r="F184" s="105"/>
    </row>
    <row r="185" spans="5:6" ht="16.5" customHeight="1" x14ac:dyDescent="0.15">
      <c r="E185" s="98"/>
      <c r="F185" s="105"/>
    </row>
    <row r="186" spans="5:6" ht="16.5" customHeight="1" x14ac:dyDescent="0.15">
      <c r="E186" s="98"/>
      <c r="F186" s="105"/>
    </row>
    <row r="187" spans="5:6" ht="16.5" customHeight="1" x14ac:dyDescent="0.15">
      <c r="E187" s="98"/>
      <c r="F187" s="105"/>
    </row>
    <row r="188" spans="5:6" ht="16.5" customHeight="1" x14ac:dyDescent="0.15">
      <c r="E188" s="98"/>
      <c r="F188" s="105"/>
    </row>
    <row r="189" spans="5:6" ht="16.5" customHeight="1" x14ac:dyDescent="0.15">
      <c r="E189" s="98"/>
      <c r="F189" s="105"/>
    </row>
    <row r="190" spans="5:6" ht="16.5" customHeight="1" x14ac:dyDescent="0.15">
      <c r="E190" s="98"/>
      <c r="F190" s="105"/>
    </row>
  </sheetData>
  <pageMargins left="0.2" right="0.2" top="0.56999999999999995" bottom="0.28000000000000003" header="0.28999999999999998" footer="0.16"/>
  <pageSetup scale="70" fitToHeight="4" orientation="landscape" r:id="rId1"/>
  <headerFooter alignWithMargins="0">
    <oddHeader>&amp;C&amp;"Trebuchet MS,Regular"&amp;9Fiscal Year 2020 Public Investment Community (PIC) Eligibility Index</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Model</vt:lpstr>
      <vt:lpstr>'PIC Index FY 21'!Print_Area</vt:lpstr>
      <vt:lpstr>'PIC Index FY 21'!Print_Titles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Considine</dc:creator>
  <cp:lastModifiedBy>Microsoft Office User</cp:lastModifiedBy>
  <cp:lastPrinted>2018-05-22T16:45:48Z</cp:lastPrinted>
  <dcterms:created xsi:type="dcterms:W3CDTF">2018-05-16T13:15:21Z</dcterms:created>
  <dcterms:modified xsi:type="dcterms:W3CDTF">2022-05-12T15:43:39Z</dcterms:modified>
</cp:coreProperties>
</file>